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508AB911-40A2-474B-915C-605C45C964B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เริ่มดื่มใน 12 เดือน" sheetId="1" r:id="rId1"/>
    <sheet name="เริ่มดื่มใน 12 เดือน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48" i="1" l="1"/>
  <c r="H148" i="1"/>
  <c r="I147" i="1"/>
  <c r="H147" i="1"/>
  <c r="I146" i="1"/>
  <c r="H146" i="1"/>
  <c r="I145" i="1"/>
  <c r="H145" i="1"/>
  <c r="J145" i="1" s="1"/>
  <c r="I144" i="1"/>
  <c r="H144" i="1"/>
  <c r="I143" i="1"/>
  <c r="H143" i="1"/>
  <c r="J143" i="1" s="1"/>
  <c r="I142" i="1"/>
  <c r="H142" i="1"/>
  <c r="I141" i="1"/>
  <c r="H141" i="1"/>
  <c r="J141" i="1" s="1"/>
  <c r="I140" i="1"/>
  <c r="H140" i="1"/>
  <c r="I139" i="1"/>
  <c r="H139" i="1"/>
  <c r="I138" i="1"/>
  <c r="H138" i="1"/>
  <c r="I137" i="1"/>
  <c r="H137" i="1"/>
  <c r="J137" i="1" s="1"/>
  <c r="I136" i="1"/>
  <c r="H136" i="1"/>
  <c r="J136" i="1" s="1"/>
  <c r="I135" i="1"/>
  <c r="H135" i="1"/>
  <c r="I134" i="1"/>
  <c r="H134" i="1"/>
  <c r="I133" i="1"/>
  <c r="H133" i="1"/>
  <c r="I132" i="1"/>
  <c r="H132" i="1"/>
  <c r="J132" i="1" s="1"/>
  <c r="I131" i="1"/>
  <c r="H131" i="1"/>
  <c r="I130" i="1"/>
  <c r="H130" i="1"/>
  <c r="J130" i="1" s="1"/>
  <c r="I129" i="1"/>
  <c r="H129" i="1"/>
  <c r="J129" i="1" s="1"/>
  <c r="I128" i="1"/>
  <c r="H128" i="1"/>
  <c r="J128" i="1" s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J120" i="1" s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J113" i="1" s="1"/>
  <c r="I112" i="1"/>
  <c r="H112" i="1"/>
  <c r="I111" i="1"/>
  <c r="H111" i="1"/>
  <c r="I110" i="1"/>
  <c r="H110" i="1"/>
  <c r="I109" i="1"/>
  <c r="H109" i="1"/>
  <c r="J109" i="1" s="1"/>
  <c r="J111" i="1" l="1"/>
  <c r="J114" i="1"/>
  <c r="J116" i="1"/>
  <c r="J148" i="1"/>
  <c r="J112" i="1"/>
  <c r="J121" i="1"/>
  <c r="J125" i="1"/>
  <c r="J127" i="1"/>
  <c r="J144" i="1"/>
  <c r="J146" i="1"/>
  <c r="J119" i="1"/>
  <c r="J122" i="1"/>
  <c r="J124" i="1"/>
  <c r="J135" i="1"/>
  <c r="J138" i="1"/>
  <c r="J140" i="1"/>
  <c r="J117" i="1"/>
  <c r="J133" i="1"/>
  <c r="J110" i="1"/>
  <c r="J115" i="1"/>
  <c r="J118" i="1"/>
  <c r="J123" i="1"/>
  <c r="J126" i="1"/>
  <c r="J131" i="1"/>
  <c r="J134" i="1"/>
  <c r="J139" i="1"/>
  <c r="J142" i="1"/>
  <c r="J147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</calcChain>
</file>

<file path=xl/sharedStrings.xml><?xml version="1.0" encoding="utf-8"?>
<sst xmlns="http://schemas.openxmlformats.org/spreadsheetml/2006/main" count="735" uniqueCount="108">
  <si>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</si>
  <si>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</si>
  <si>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</si>
  <si>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</si>
  <si>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</si>
  <si>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</si>
  <si>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</si>
  <si>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</si>
  <si>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</si>
  <si>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</si>
  <si>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</si>
  <si>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</si>
  <si>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</si>
  <si>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</si>
  <si>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</si>
  <si>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</si>
  <si>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</si>
  <si>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</si>
  <si>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</si>
  <si>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</si>
  <si>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</si>
  <si>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</si>
  <si>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</si>
  <si>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</si>
  <si>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</si>
  <si>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</si>
  <si>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</si>
  <si>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</si>
  <si>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</si>
  <si>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</si>
  <si>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</si>
  <si>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</si>
  <si>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</si>
  <si>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</si>
  <si>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</si>
  <si>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</si>
  <si>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</si>
  <si>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</si>
  <si>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</si>
  <si>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</si>
  <si>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</si>
  <si>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</si>
  <si>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</si>
  <si>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</si>
  <si>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</si>
  <si>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</si>
  <si>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</si>
  <si>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</si>
  <si>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</si>
  <si>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</si>
  <si>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</si>
  <si>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</si>
  <si>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</si>
  <si>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</si>
  <si>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</si>
  <si>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</si>
  <si>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</si>
  <si>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</si>
  <si>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</si>
  <si>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</si>
  <si>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</si>
  <si>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</si>
  <si>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</si>
  <si>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</si>
  <si>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</si>
  <si>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</si>
  <si>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</si>
  <si>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</si>
  <si>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</si>
  <si>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</si>
  <si>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</si>
  <si>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</si>
  <si>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</si>
  <si>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</si>
  <si>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</si>
  <si>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</si>
  <si>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</si>
  <si>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</si>
  <si>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</si>
  <si>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</si>
  <si>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</si>
  <si>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</si>
  <si>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</si>
  <si>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</si>
  <si>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</si>
  <si>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</si>
  <si>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</si>
  <si>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</si>
  <si>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</si>
  <si>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</si>
  <si>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</si>
  <si>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</si>
  <si>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</si>
  <si>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</si>
  <si>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</si>
  <si>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</si>
  <si>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</si>
  <si>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</si>
  <si>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</si>
  <si>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รวม</t>
  </si>
  <si>
    <t>15 ปีขึ้นไป</t>
  </si>
  <si>
    <t>ประเทศ</t>
  </si>
  <si>
    <t>จำนวนผู้เริ่มดื่มเครื่องดื่มแอลกอฮอล์เป็นครั้งแรกในรอบ 12 เดือน (ตัวตั้ง)</t>
  </si>
  <si>
    <t>จำนวนผู้เริ่มดื่มเครื่องดื่มแอลกอฮอล์เป็นครั้งแรกในรอบ 12 เดือน หมายถึง ผู้ที่ดื่มเครื่องดื่มแอลกอฮอล์ในรอบ 12 เดือน ที่มีอายุที่เริ่มดื่มครั้งแรก = อายุปัจจุบัน หรือ อายุที่เริ่มดื่มครั้งแรก = อายุปัจจุบัน - 1</t>
  </si>
  <si>
    <t>จำนวนประชากรที่ดื่มเครื่องดื่มแอลกอฮอล์ใน 12 เดือน (ตัวหาร)</t>
  </si>
  <si>
    <t>ร้อยละประชากรที่เริ่มบริโภคเครื่องดื่มแอลกอฮอล์ในรอบ 12 เดือน คำนวนจาก จำนวนผู้เริ่มดื่มเครื่องดื่มแอลกอฮอล์เป็นครั้งแรกในรอบ 12 เดือน * 100 / จำนวนประชากรที่ดื่มเครื่องดื่มแอลกอฮอล์ใน 12 เดือน</t>
  </si>
  <si>
    <t>ร้อยละประชากรที่เริ่มบริโภคเครื่องดื่มแอลกอฮอล์ในรอบ 12 เดือน</t>
  </si>
  <si>
    <t>คำนวณร้อยละประชากรที่เริ่มบริโภคเครื่องดื่มแอลกอฮอล์ในรอบ 12 เดือน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</si>
</sst>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1" applyFont="1" applyAlignment="1">
      <alignment vertical="top"/>
    </xf>
    <xf numFmtId="0" fontId="6" fillId="0" borderId="0" xfId="0" applyFont="1"/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4" fillId="0" borderId="0" xfId="0" applyFont="1" applyBorder="1"/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7.42578125" style="2" customWidth="1"/>
    <col min="9" max="9" width="23.5703125" style="2" customWidth="1"/>
    <col min="10" max="10" width="26.5703125" style="2" customWidth="1"/>
    <col min="11" max="16384" width="9.140625" style="2"/>
  </cols>
  <sheetData>
    <row r="1" spans="1:10">
      <c r="A1" s="21" t="s">
        <v>106</v>
      </c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102</v>
      </c>
      <c r="I2" s="2" t="s">
        <v>104</v>
      </c>
      <c r="J2" s="1" t="s">
        <v>106</v>
      </c>
    </row>
    <row r="3" spans="1:10">
      <c r="A3" s="3">
        <v>2564</v>
      </c>
      <c r="B3" s="11" t="s">
        <v>0</v>
      </c>
      <c r="C3" s="11" t="s">
        <v>1</v>
      </c>
      <c r="D3" s="11" t="s">
        <v>101</v>
      </c>
      <c r="E3" s="11" t="s">
        <v>99</v>
      </c>
      <c r="F3" s="11"/>
      <c r="G3" s="17"/>
      <c r="H3" s="11">
        <v>233485</v>
      </c>
      <c r="I3" s="11">
        <v>1504229</v>
      </c>
      <c r="J3" s="5">
        <f>H3*100/I3</f>
        <v>15.521905241821559</v>
      </c>
    </row>
    <row r="4" spans="1:10">
      <c r="A4" s="6">
        <v>2564</v>
      </c>
      <c r="B4" s="23" t="s">
        <v>0</v>
      </c>
      <c r="C4" s="23" t="s">
        <v>2</v>
      </c>
      <c r="D4" s="23" t="s">
        <v>101</v>
      </c>
      <c r="E4" s="23" t="s">
        <v>99</v>
      </c>
      <c r="F4" s="23"/>
      <c r="G4" s="18"/>
      <c r="H4" s="23">
        <v>27461</v>
      </c>
      <c r="I4" s="23">
        <v>5592491</v>
      </c>
      <c r="J4" s="7">
        <f t="shared" ref="J4:J67" si="0">H4*100/I4</f>
        <v>0.49103342320980042</v>
      </c>
    </row>
    <row r="5" spans="1:10">
      <c r="A5" s="6">
        <v>2564</v>
      </c>
      <c r="B5" s="23" t="s">
        <v>0</v>
      </c>
      <c r="C5" s="23" t="s">
        <v>3</v>
      </c>
      <c r="D5" s="23" t="s">
        <v>101</v>
      </c>
      <c r="E5" s="23" t="s">
        <v>99</v>
      </c>
      <c r="F5" s="23"/>
      <c r="G5" s="18"/>
      <c r="H5" s="23">
        <v>3461</v>
      </c>
      <c r="I5" s="23">
        <v>4033475</v>
      </c>
      <c r="J5" s="7">
        <f t="shared" si="0"/>
        <v>8.5806903476530777E-2</v>
      </c>
    </row>
    <row r="6" spans="1:10">
      <c r="A6" s="6">
        <v>2564</v>
      </c>
      <c r="B6" s="23" t="s">
        <v>0</v>
      </c>
      <c r="C6" s="23" t="s">
        <v>4</v>
      </c>
      <c r="D6" s="23" t="s">
        <v>101</v>
      </c>
      <c r="E6" s="23" t="s">
        <v>99</v>
      </c>
      <c r="F6" s="23"/>
      <c r="G6" s="18"/>
      <c r="H6" s="23">
        <v>555</v>
      </c>
      <c r="I6" s="23">
        <v>1638663</v>
      </c>
      <c r="J6" s="7">
        <f t="shared" si="0"/>
        <v>3.3869074971485898E-2</v>
      </c>
    </row>
    <row r="7" spans="1:10">
      <c r="A7" s="6">
        <v>2564</v>
      </c>
      <c r="B7" s="23" t="s">
        <v>5</v>
      </c>
      <c r="C7" s="23" t="s">
        <v>1</v>
      </c>
      <c r="D7" s="23" t="s">
        <v>101</v>
      </c>
      <c r="E7" s="23" t="s">
        <v>99</v>
      </c>
      <c r="F7" s="23"/>
      <c r="G7" s="18"/>
      <c r="H7" s="23">
        <v>86746</v>
      </c>
      <c r="I7" s="23">
        <v>413381</v>
      </c>
      <c r="J7" s="7">
        <f t="shared" si="0"/>
        <v>20.98451549539045</v>
      </c>
    </row>
    <row r="8" spans="1:10">
      <c r="A8" s="6">
        <v>2564</v>
      </c>
      <c r="B8" s="23" t="s">
        <v>5</v>
      </c>
      <c r="C8" s="23" t="s">
        <v>2</v>
      </c>
      <c r="D8" s="23" t="s">
        <v>101</v>
      </c>
      <c r="E8" s="23" t="s">
        <v>99</v>
      </c>
      <c r="F8" s="24"/>
      <c r="G8" s="18"/>
      <c r="H8" s="23">
        <v>12742</v>
      </c>
      <c r="I8" s="23">
        <v>1473611</v>
      </c>
      <c r="J8" s="7">
        <f t="shared" si="0"/>
        <v>0.8646786702867989</v>
      </c>
    </row>
    <row r="9" spans="1:10">
      <c r="A9" s="6">
        <v>2564</v>
      </c>
      <c r="B9" s="23" t="s">
        <v>5</v>
      </c>
      <c r="C9" s="23" t="s">
        <v>3</v>
      </c>
      <c r="D9" s="23" t="s">
        <v>101</v>
      </c>
      <c r="E9" s="23" t="s">
        <v>99</v>
      </c>
      <c r="F9" s="23"/>
      <c r="G9" s="18"/>
      <c r="H9" s="23">
        <v>4007</v>
      </c>
      <c r="I9" s="23">
        <v>986037</v>
      </c>
      <c r="J9" s="7">
        <f t="shared" si="0"/>
        <v>0.40637420299643928</v>
      </c>
    </row>
    <row r="10" spans="1:10">
      <c r="A10" s="6">
        <v>2564</v>
      </c>
      <c r="B10" s="23" t="s">
        <v>5</v>
      </c>
      <c r="C10" s="23" t="s">
        <v>4</v>
      </c>
      <c r="D10" s="23" t="s">
        <v>101</v>
      </c>
      <c r="E10" s="23" t="s">
        <v>99</v>
      </c>
      <c r="F10" s="23"/>
      <c r="G10" s="18"/>
      <c r="H10" s="23">
        <v>1533</v>
      </c>
      <c r="I10" s="23">
        <v>324610</v>
      </c>
      <c r="J10" s="7">
        <f t="shared" si="0"/>
        <v>0.47225901851452512</v>
      </c>
    </row>
    <row r="11" spans="1:10">
      <c r="A11" s="6">
        <v>2564</v>
      </c>
      <c r="B11" s="23" t="s">
        <v>0</v>
      </c>
      <c r="C11" s="23" t="s">
        <v>100</v>
      </c>
      <c r="D11" s="23" t="s">
        <v>6</v>
      </c>
      <c r="E11" s="23" t="s">
        <v>7</v>
      </c>
      <c r="F11" s="23"/>
      <c r="G11" s="18"/>
      <c r="H11" s="23">
        <v>15622</v>
      </c>
      <c r="I11" s="23">
        <v>1645711</v>
      </c>
      <c r="J11" s="7">
        <f t="shared" si="0"/>
        <v>0.94925536743693151</v>
      </c>
    </row>
    <row r="12" spans="1:10">
      <c r="A12" s="6">
        <v>2564</v>
      </c>
      <c r="B12" s="23" t="s">
        <v>0</v>
      </c>
      <c r="C12" s="23" t="s">
        <v>100</v>
      </c>
      <c r="D12" s="23" t="s">
        <v>8</v>
      </c>
      <c r="E12" s="23" t="s">
        <v>7</v>
      </c>
      <c r="F12" s="23"/>
      <c r="G12" s="18"/>
      <c r="H12" s="23">
        <v>31776</v>
      </c>
      <c r="I12" s="23">
        <v>1868413</v>
      </c>
      <c r="J12" s="7">
        <f t="shared" si="0"/>
        <v>1.7006946536980849</v>
      </c>
    </row>
    <row r="13" spans="1:10">
      <c r="A13" s="6">
        <v>2564</v>
      </c>
      <c r="B13" s="23" t="s">
        <v>0</v>
      </c>
      <c r="C13" s="23" t="s">
        <v>100</v>
      </c>
      <c r="D13" s="23" t="s">
        <v>8</v>
      </c>
      <c r="E13" s="23" t="s">
        <v>9</v>
      </c>
      <c r="F13" s="23"/>
      <c r="G13" s="18"/>
      <c r="H13" s="23">
        <v>37876</v>
      </c>
      <c r="I13" s="23">
        <v>2053004</v>
      </c>
      <c r="J13" s="7">
        <f t="shared" si="0"/>
        <v>1.8449062934119953</v>
      </c>
    </row>
    <row r="14" spans="1:10">
      <c r="A14" s="6">
        <v>2564</v>
      </c>
      <c r="B14" s="23" t="s">
        <v>0</v>
      </c>
      <c r="C14" s="23" t="s">
        <v>100</v>
      </c>
      <c r="D14" s="23" t="s">
        <v>10</v>
      </c>
      <c r="E14" s="23" t="s">
        <v>7</v>
      </c>
      <c r="F14" s="23"/>
      <c r="G14" s="18"/>
      <c r="H14" s="23">
        <v>12470</v>
      </c>
      <c r="I14" s="23">
        <v>812848</v>
      </c>
      <c r="J14" s="7">
        <f t="shared" si="0"/>
        <v>1.5341121587307835</v>
      </c>
    </row>
    <row r="15" spans="1:10">
      <c r="A15" s="6">
        <v>2564</v>
      </c>
      <c r="B15" s="23" t="s">
        <v>0</v>
      </c>
      <c r="C15" s="23" t="s">
        <v>100</v>
      </c>
      <c r="D15" s="23" t="s">
        <v>10</v>
      </c>
      <c r="E15" s="23" t="s">
        <v>9</v>
      </c>
      <c r="F15" s="23"/>
      <c r="G15" s="18"/>
      <c r="H15" s="23">
        <v>35603</v>
      </c>
      <c r="I15" s="23">
        <v>1511467</v>
      </c>
      <c r="J15" s="7">
        <f t="shared" si="0"/>
        <v>2.3555261213112821</v>
      </c>
    </row>
    <row r="16" spans="1:10">
      <c r="A16" s="6">
        <v>2564</v>
      </c>
      <c r="B16" s="23" t="s">
        <v>0</v>
      </c>
      <c r="C16" s="23" t="s">
        <v>100</v>
      </c>
      <c r="D16" s="23" t="s">
        <v>11</v>
      </c>
      <c r="E16" s="23" t="s">
        <v>7</v>
      </c>
      <c r="F16" s="23"/>
      <c r="G16" s="18"/>
      <c r="H16" s="23">
        <v>34009</v>
      </c>
      <c r="I16" s="23">
        <v>1087992</v>
      </c>
      <c r="J16" s="7">
        <f t="shared" si="0"/>
        <v>3.1258501900749271</v>
      </c>
    </row>
    <row r="17" spans="1:10">
      <c r="A17" s="6">
        <v>2564</v>
      </c>
      <c r="B17" s="23" t="s">
        <v>0</v>
      </c>
      <c r="C17" s="23" t="s">
        <v>100</v>
      </c>
      <c r="D17" s="23" t="s">
        <v>11</v>
      </c>
      <c r="E17" s="23" t="s">
        <v>9</v>
      </c>
      <c r="F17" s="23"/>
      <c r="G17" s="18"/>
      <c r="H17" s="23">
        <v>79565</v>
      </c>
      <c r="I17" s="23">
        <v>2673144</v>
      </c>
      <c r="J17" s="7">
        <f t="shared" si="0"/>
        <v>2.9764576842848722</v>
      </c>
    </row>
    <row r="18" spans="1:10">
      <c r="A18" s="6">
        <v>2564</v>
      </c>
      <c r="B18" s="23" t="s">
        <v>0</v>
      </c>
      <c r="C18" s="23" t="s">
        <v>100</v>
      </c>
      <c r="D18" s="23" t="s">
        <v>12</v>
      </c>
      <c r="E18" s="23" t="s">
        <v>7</v>
      </c>
      <c r="F18" s="23"/>
      <c r="G18" s="18"/>
      <c r="H18" s="23">
        <v>5581</v>
      </c>
      <c r="I18" s="23">
        <v>401214</v>
      </c>
      <c r="J18" s="7">
        <f t="shared" si="0"/>
        <v>1.3910282293240017</v>
      </c>
    </row>
    <row r="19" spans="1:10">
      <c r="A19" s="6">
        <v>2564</v>
      </c>
      <c r="B19" s="23" t="s">
        <v>0</v>
      </c>
      <c r="C19" s="23" t="s">
        <v>100</v>
      </c>
      <c r="D19" s="23" t="s">
        <v>12</v>
      </c>
      <c r="E19" s="23" t="s">
        <v>9</v>
      </c>
      <c r="F19" s="23"/>
      <c r="G19" s="18"/>
      <c r="H19" s="23">
        <v>12460</v>
      </c>
      <c r="I19" s="23">
        <v>715066</v>
      </c>
      <c r="J19" s="7">
        <f t="shared" si="0"/>
        <v>1.7424964968268664</v>
      </c>
    </row>
    <row r="20" spans="1:10">
      <c r="A20" s="6">
        <v>2564</v>
      </c>
      <c r="B20" s="23" t="s">
        <v>5</v>
      </c>
      <c r="C20" s="23" t="s">
        <v>100</v>
      </c>
      <c r="D20" s="23" t="s">
        <v>6</v>
      </c>
      <c r="E20" s="23" t="s">
        <v>7</v>
      </c>
      <c r="F20" s="23"/>
      <c r="G20" s="18"/>
      <c r="H20" s="23">
        <v>9790</v>
      </c>
      <c r="I20" s="23">
        <v>439399</v>
      </c>
      <c r="J20" s="7">
        <f t="shared" si="0"/>
        <v>2.2280433046046988</v>
      </c>
    </row>
    <row r="21" spans="1:10">
      <c r="A21" s="6">
        <v>2564</v>
      </c>
      <c r="B21" s="23" t="s">
        <v>5</v>
      </c>
      <c r="C21" s="23" t="s">
        <v>100</v>
      </c>
      <c r="D21" s="23" t="s">
        <v>8</v>
      </c>
      <c r="E21" s="23" t="s">
        <v>7</v>
      </c>
      <c r="F21" s="23"/>
      <c r="G21" s="18"/>
      <c r="H21" s="23">
        <v>9319</v>
      </c>
      <c r="I21" s="23">
        <v>368511</v>
      </c>
      <c r="J21" s="7">
        <f t="shared" si="0"/>
        <v>2.5288254624692343</v>
      </c>
    </row>
    <row r="22" spans="1:10">
      <c r="A22" s="6">
        <v>2564</v>
      </c>
      <c r="B22" s="23" t="s">
        <v>5</v>
      </c>
      <c r="C22" s="23" t="s">
        <v>100</v>
      </c>
      <c r="D22" s="23" t="s">
        <v>8</v>
      </c>
      <c r="E22" s="23" t="s">
        <v>9</v>
      </c>
      <c r="F22" s="23"/>
      <c r="G22" s="18"/>
      <c r="H22" s="23">
        <v>9421</v>
      </c>
      <c r="I22" s="23">
        <v>363351</v>
      </c>
      <c r="J22" s="7">
        <f t="shared" si="0"/>
        <v>2.5928097074178962</v>
      </c>
    </row>
    <row r="23" spans="1:10">
      <c r="A23" s="6">
        <v>2564</v>
      </c>
      <c r="B23" s="23" t="s">
        <v>5</v>
      </c>
      <c r="C23" s="23" t="s">
        <v>100</v>
      </c>
      <c r="D23" s="23" t="s">
        <v>10</v>
      </c>
      <c r="E23" s="23" t="s">
        <v>7</v>
      </c>
      <c r="F23" s="23"/>
      <c r="G23" s="18"/>
      <c r="H23" s="23">
        <v>16244</v>
      </c>
      <c r="I23" s="23">
        <v>339874</v>
      </c>
      <c r="J23" s="7">
        <f t="shared" si="0"/>
        <v>4.7794182550003823</v>
      </c>
    </row>
    <row r="24" spans="1:10">
      <c r="A24" s="6">
        <v>2564</v>
      </c>
      <c r="B24" s="23" t="s">
        <v>5</v>
      </c>
      <c r="C24" s="23" t="s">
        <v>100</v>
      </c>
      <c r="D24" s="23" t="s">
        <v>10</v>
      </c>
      <c r="E24" s="23" t="s">
        <v>9</v>
      </c>
      <c r="F24" s="23"/>
      <c r="G24" s="18"/>
      <c r="H24" s="23">
        <v>11152</v>
      </c>
      <c r="I24" s="23">
        <v>471823</v>
      </c>
      <c r="J24" s="7">
        <f t="shared" si="0"/>
        <v>2.3635982137369309</v>
      </c>
    </row>
    <row r="25" spans="1:10">
      <c r="A25" s="6">
        <v>2564</v>
      </c>
      <c r="B25" s="23" t="s">
        <v>5</v>
      </c>
      <c r="C25" s="23" t="s">
        <v>100</v>
      </c>
      <c r="D25" s="23" t="s">
        <v>11</v>
      </c>
      <c r="E25" s="23" t="s">
        <v>7</v>
      </c>
      <c r="F25" s="23"/>
      <c r="G25" s="18"/>
      <c r="H25" s="23">
        <v>13708</v>
      </c>
      <c r="I25" s="23">
        <v>336079</v>
      </c>
      <c r="J25" s="7">
        <f t="shared" si="0"/>
        <v>4.0788029005085118</v>
      </c>
    </row>
    <row r="26" spans="1:10">
      <c r="A26" s="6">
        <v>2564</v>
      </c>
      <c r="B26" s="23" t="s">
        <v>5</v>
      </c>
      <c r="C26" s="23" t="s">
        <v>100</v>
      </c>
      <c r="D26" s="23" t="s">
        <v>11</v>
      </c>
      <c r="E26" s="23" t="s">
        <v>9</v>
      </c>
      <c r="F26" s="23"/>
      <c r="G26" s="18"/>
      <c r="H26" s="23">
        <v>30523</v>
      </c>
      <c r="I26" s="23">
        <v>741385</v>
      </c>
      <c r="J26" s="7">
        <f t="shared" si="0"/>
        <v>4.1170242181862324</v>
      </c>
    </row>
    <row r="27" spans="1:10">
      <c r="A27" s="6">
        <v>2564</v>
      </c>
      <c r="B27" s="23" t="s">
        <v>5</v>
      </c>
      <c r="C27" s="23" t="s">
        <v>100</v>
      </c>
      <c r="D27" s="23" t="s">
        <v>12</v>
      </c>
      <c r="E27" s="23" t="s">
        <v>7</v>
      </c>
      <c r="F27" s="23"/>
      <c r="G27" s="18"/>
      <c r="H27" s="23">
        <v>2121</v>
      </c>
      <c r="I27" s="23">
        <v>62099</v>
      </c>
      <c r="J27" s="7">
        <f t="shared" si="0"/>
        <v>3.415513937422503</v>
      </c>
    </row>
    <row r="28" spans="1:10">
      <c r="A28" s="6">
        <v>2564</v>
      </c>
      <c r="B28" s="23" t="s">
        <v>5</v>
      </c>
      <c r="C28" s="23" t="s">
        <v>100</v>
      </c>
      <c r="D28" s="23" t="s">
        <v>12</v>
      </c>
      <c r="E28" s="23" t="s">
        <v>9</v>
      </c>
      <c r="F28" s="23"/>
      <c r="G28" s="18"/>
      <c r="H28" s="23">
        <v>2748</v>
      </c>
      <c r="I28" s="23">
        <v>75119</v>
      </c>
      <c r="J28" s="7">
        <f t="shared" si="0"/>
        <v>3.6581956628815613</v>
      </c>
    </row>
    <row r="29" spans="1:10">
      <c r="A29" s="6">
        <v>2564</v>
      </c>
      <c r="B29" s="23" t="s">
        <v>99</v>
      </c>
      <c r="C29" s="23" t="s">
        <v>100</v>
      </c>
      <c r="D29" s="23"/>
      <c r="E29" s="23" t="s">
        <v>99</v>
      </c>
      <c r="F29" s="23" t="s">
        <v>6</v>
      </c>
      <c r="G29" s="25">
        <v>13</v>
      </c>
      <c r="H29" s="23">
        <v>25413</v>
      </c>
      <c r="I29" s="23">
        <v>2085110</v>
      </c>
      <c r="J29" s="7">
        <f t="shared" si="0"/>
        <v>1.2187846204756583</v>
      </c>
    </row>
    <row r="30" spans="1:10">
      <c r="A30" s="6">
        <v>2564</v>
      </c>
      <c r="B30" s="23" t="s">
        <v>99</v>
      </c>
      <c r="C30" s="23" t="s">
        <v>100</v>
      </c>
      <c r="D30" s="23"/>
      <c r="E30" s="23" t="s">
        <v>99</v>
      </c>
      <c r="F30" s="23" t="s">
        <v>13</v>
      </c>
      <c r="G30" s="25">
        <v>6</v>
      </c>
      <c r="H30" s="23">
        <v>3039</v>
      </c>
      <c r="I30" s="23">
        <v>530974</v>
      </c>
      <c r="J30" s="7">
        <f t="shared" si="0"/>
        <v>0.57234440857744451</v>
      </c>
    </row>
    <row r="31" spans="1:10">
      <c r="A31" s="6">
        <v>2564</v>
      </c>
      <c r="B31" s="23" t="s">
        <v>99</v>
      </c>
      <c r="C31" s="23" t="s">
        <v>100</v>
      </c>
      <c r="D31" s="23"/>
      <c r="E31" s="23" t="s">
        <v>99</v>
      </c>
      <c r="F31" s="23" t="s">
        <v>14</v>
      </c>
      <c r="G31" s="25">
        <v>4</v>
      </c>
      <c r="H31" s="23">
        <v>3565</v>
      </c>
      <c r="I31" s="23">
        <v>404328</v>
      </c>
      <c r="J31" s="7">
        <f t="shared" si="0"/>
        <v>0.88170989889396723</v>
      </c>
    </row>
    <row r="32" spans="1:10">
      <c r="A32" s="6">
        <v>2564</v>
      </c>
      <c r="B32" s="23" t="s">
        <v>99</v>
      </c>
      <c r="C32" s="23" t="s">
        <v>100</v>
      </c>
      <c r="D32" s="23"/>
      <c r="E32" s="23" t="s">
        <v>99</v>
      </c>
      <c r="F32" s="23" t="s">
        <v>15</v>
      </c>
      <c r="G32" s="25">
        <v>4</v>
      </c>
      <c r="H32" s="23">
        <v>7897</v>
      </c>
      <c r="I32" s="23">
        <v>446317</v>
      </c>
      <c r="J32" s="7">
        <f t="shared" si="0"/>
        <v>1.769370201000634</v>
      </c>
    </row>
    <row r="33" spans="1:10">
      <c r="A33" s="6">
        <v>2564</v>
      </c>
      <c r="B33" s="23" t="s">
        <v>99</v>
      </c>
      <c r="C33" s="23" t="s">
        <v>100</v>
      </c>
      <c r="D33" s="23"/>
      <c r="E33" s="23" t="s">
        <v>99</v>
      </c>
      <c r="F33" s="23" t="s">
        <v>16</v>
      </c>
      <c r="G33" s="25">
        <v>4</v>
      </c>
      <c r="H33" s="23">
        <v>4259</v>
      </c>
      <c r="I33" s="23">
        <v>181490</v>
      </c>
      <c r="J33" s="7">
        <f t="shared" si="0"/>
        <v>2.3466857678108988</v>
      </c>
    </row>
    <row r="34" spans="1:10">
      <c r="A34" s="6">
        <v>2564</v>
      </c>
      <c r="B34" s="23" t="s">
        <v>99</v>
      </c>
      <c r="C34" s="23" t="s">
        <v>100</v>
      </c>
      <c r="D34" s="23"/>
      <c r="E34" s="23" t="s">
        <v>99</v>
      </c>
      <c r="F34" s="23" t="s">
        <v>17</v>
      </c>
      <c r="G34" s="25">
        <v>4</v>
      </c>
      <c r="H34" s="23">
        <v>1827</v>
      </c>
      <c r="I34" s="23">
        <v>48672</v>
      </c>
      <c r="J34" s="7">
        <f t="shared" si="0"/>
        <v>3.7536982248520712</v>
      </c>
    </row>
    <row r="35" spans="1:10">
      <c r="A35" s="6">
        <v>2564</v>
      </c>
      <c r="B35" s="23" t="s">
        <v>99</v>
      </c>
      <c r="C35" s="23" t="s">
        <v>100</v>
      </c>
      <c r="D35" s="23"/>
      <c r="E35" s="23" t="s">
        <v>99</v>
      </c>
      <c r="F35" s="23" t="s">
        <v>18</v>
      </c>
      <c r="G35" s="25">
        <v>4</v>
      </c>
      <c r="H35" s="23">
        <v>3709</v>
      </c>
      <c r="I35" s="23">
        <v>218259</v>
      </c>
      <c r="J35" s="7">
        <f t="shared" si="0"/>
        <v>1.6993571857288818</v>
      </c>
    </row>
    <row r="36" spans="1:10">
      <c r="A36" s="6">
        <v>2564</v>
      </c>
      <c r="B36" s="23" t="s">
        <v>99</v>
      </c>
      <c r="C36" s="23" t="s">
        <v>100</v>
      </c>
      <c r="D36" s="23"/>
      <c r="E36" s="23" t="s">
        <v>99</v>
      </c>
      <c r="F36" s="23" t="s">
        <v>19</v>
      </c>
      <c r="G36" s="25">
        <v>4</v>
      </c>
      <c r="H36" s="23">
        <v>524</v>
      </c>
      <c r="I36" s="23">
        <v>33153</v>
      </c>
      <c r="J36" s="7">
        <f t="shared" si="0"/>
        <v>1.5805507797182758</v>
      </c>
    </row>
    <row r="37" spans="1:10">
      <c r="A37" s="6">
        <v>2564</v>
      </c>
      <c r="B37" s="23" t="s">
        <v>99</v>
      </c>
      <c r="C37" s="23" t="s">
        <v>100</v>
      </c>
      <c r="D37" s="23"/>
      <c r="E37" s="23" t="s">
        <v>99</v>
      </c>
      <c r="F37" s="23" t="s">
        <v>20</v>
      </c>
      <c r="G37" s="25">
        <v>3</v>
      </c>
      <c r="H37" s="23">
        <v>915</v>
      </c>
      <c r="I37" s="23">
        <v>69882</v>
      </c>
      <c r="J37" s="7">
        <f t="shared" si="0"/>
        <v>1.3093500472224606</v>
      </c>
    </row>
    <row r="38" spans="1:10">
      <c r="A38" s="6">
        <v>2564</v>
      </c>
      <c r="B38" s="23" t="s">
        <v>99</v>
      </c>
      <c r="C38" s="23" t="s">
        <v>100</v>
      </c>
      <c r="D38" s="23"/>
      <c r="E38" s="23" t="s">
        <v>99</v>
      </c>
      <c r="F38" s="23" t="s">
        <v>21</v>
      </c>
      <c r="G38" s="25">
        <v>4</v>
      </c>
      <c r="H38" s="23">
        <v>6188</v>
      </c>
      <c r="I38" s="23">
        <v>138570</v>
      </c>
      <c r="J38" s="7">
        <f t="shared" si="0"/>
        <v>4.4656130475571914</v>
      </c>
    </row>
    <row r="39" spans="1:10">
      <c r="A39" s="6">
        <v>2564</v>
      </c>
      <c r="B39" s="23" t="s">
        <v>99</v>
      </c>
      <c r="C39" s="23" t="s">
        <v>100</v>
      </c>
      <c r="D39" s="23"/>
      <c r="E39" s="23" t="s">
        <v>99</v>
      </c>
      <c r="F39" s="23" t="s">
        <v>22</v>
      </c>
      <c r="G39" s="25">
        <v>6</v>
      </c>
      <c r="H39" s="23">
        <v>9587</v>
      </c>
      <c r="I39" s="23">
        <v>502734</v>
      </c>
      <c r="J39" s="7">
        <f t="shared" si="0"/>
        <v>1.90697267342173</v>
      </c>
    </row>
    <row r="40" spans="1:10">
      <c r="A40" s="6">
        <v>2564</v>
      </c>
      <c r="B40" s="23" t="s">
        <v>99</v>
      </c>
      <c r="C40" s="23" t="s">
        <v>100</v>
      </c>
      <c r="D40" s="23"/>
      <c r="E40" s="23" t="s">
        <v>99</v>
      </c>
      <c r="F40" s="23" t="s">
        <v>23</v>
      </c>
      <c r="G40" s="25">
        <v>6</v>
      </c>
      <c r="H40" s="23">
        <v>2934</v>
      </c>
      <c r="I40" s="23">
        <v>194475</v>
      </c>
      <c r="J40" s="7">
        <f t="shared" si="0"/>
        <v>1.5086772078673352</v>
      </c>
    </row>
    <row r="41" spans="1:10">
      <c r="A41" s="6">
        <v>2564</v>
      </c>
      <c r="B41" s="23" t="s">
        <v>99</v>
      </c>
      <c r="C41" s="23" t="s">
        <v>100</v>
      </c>
      <c r="D41" s="23"/>
      <c r="E41" s="23" t="s">
        <v>99</v>
      </c>
      <c r="F41" s="23" t="s">
        <v>24</v>
      </c>
      <c r="G41" s="25">
        <v>6</v>
      </c>
      <c r="H41" s="23">
        <v>3190</v>
      </c>
      <c r="I41" s="23">
        <v>158280</v>
      </c>
      <c r="J41" s="7">
        <f t="shared" si="0"/>
        <v>2.0154157189790247</v>
      </c>
    </row>
    <row r="42" spans="1:10">
      <c r="A42" s="6">
        <v>2564</v>
      </c>
      <c r="B42" s="23" t="s">
        <v>99</v>
      </c>
      <c r="C42" s="23" t="s">
        <v>100</v>
      </c>
      <c r="D42" s="23"/>
      <c r="E42" s="23" t="s">
        <v>99</v>
      </c>
      <c r="F42" s="23" t="s">
        <v>25</v>
      </c>
      <c r="G42" s="25">
        <v>6</v>
      </c>
      <c r="H42" s="23">
        <v>1239</v>
      </c>
      <c r="I42" s="23">
        <v>68958</v>
      </c>
      <c r="J42" s="7">
        <f t="shared" si="0"/>
        <v>1.7967458452971374</v>
      </c>
    </row>
    <row r="43" spans="1:10">
      <c r="A43" s="6">
        <v>2564</v>
      </c>
      <c r="B43" s="23" t="s">
        <v>99</v>
      </c>
      <c r="C43" s="23" t="s">
        <v>100</v>
      </c>
      <c r="D43" s="23"/>
      <c r="E43" s="23" t="s">
        <v>99</v>
      </c>
      <c r="F43" s="23" t="s">
        <v>26</v>
      </c>
      <c r="G43" s="25">
        <v>6</v>
      </c>
      <c r="H43" s="23">
        <v>2318</v>
      </c>
      <c r="I43" s="23">
        <v>145600</v>
      </c>
      <c r="J43" s="7">
        <f t="shared" si="0"/>
        <v>1.5920329670329669</v>
      </c>
    </row>
    <row r="44" spans="1:10">
      <c r="A44" s="6">
        <v>2564</v>
      </c>
      <c r="B44" s="23" t="s">
        <v>99</v>
      </c>
      <c r="C44" s="23" t="s">
        <v>100</v>
      </c>
      <c r="D44" s="23"/>
      <c r="E44" s="23" t="s">
        <v>99</v>
      </c>
      <c r="F44" s="23" t="s">
        <v>27</v>
      </c>
      <c r="G44" s="25">
        <v>6</v>
      </c>
      <c r="H44" s="23">
        <v>1550</v>
      </c>
      <c r="I44" s="23">
        <v>140261</v>
      </c>
      <c r="J44" s="7">
        <f t="shared" si="0"/>
        <v>1.1050826673130807</v>
      </c>
    </row>
    <row r="45" spans="1:10">
      <c r="A45" s="6">
        <v>2564</v>
      </c>
      <c r="B45" s="23" t="s">
        <v>99</v>
      </c>
      <c r="C45" s="23" t="s">
        <v>100</v>
      </c>
      <c r="D45" s="23"/>
      <c r="E45" s="23" t="s">
        <v>99</v>
      </c>
      <c r="F45" s="23" t="s">
        <v>28</v>
      </c>
      <c r="G45" s="25">
        <v>4</v>
      </c>
      <c r="H45" s="23">
        <v>1424</v>
      </c>
      <c r="I45" s="23">
        <v>57559</v>
      </c>
      <c r="J45" s="7">
        <f t="shared" si="0"/>
        <v>2.4739832172205909</v>
      </c>
    </row>
    <row r="46" spans="1:10">
      <c r="A46" s="6">
        <v>2564</v>
      </c>
      <c r="B46" s="23" t="s">
        <v>99</v>
      </c>
      <c r="C46" s="23" t="s">
        <v>100</v>
      </c>
      <c r="D46" s="23"/>
      <c r="E46" s="23" t="s">
        <v>99</v>
      </c>
      <c r="F46" s="23" t="s">
        <v>29</v>
      </c>
      <c r="G46" s="25">
        <v>6</v>
      </c>
      <c r="H46" s="23">
        <v>5387</v>
      </c>
      <c r="I46" s="23">
        <v>208838</v>
      </c>
      <c r="J46" s="7">
        <f t="shared" si="0"/>
        <v>2.5795113916049761</v>
      </c>
    </row>
    <row r="47" spans="1:10">
      <c r="A47" s="6">
        <v>2564</v>
      </c>
      <c r="B47" s="23" t="s">
        <v>99</v>
      </c>
      <c r="C47" s="23" t="s">
        <v>100</v>
      </c>
      <c r="D47" s="23"/>
      <c r="E47" s="23" t="s">
        <v>99</v>
      </c>
      <c r="F47" s="23" t="s">
        <v>30</v>
      </c>
      <c r="G47" s="25">
        <v>9</v>
      </c>
      <c r="H47" s="23">
        <v>28830</v>
      </c>
      <c r="I47" s="23">
        <v>556845</v>
      </c>
      <c r="J47" s="7">
        <f t="shared" si="0"/>
        <v>5.1773832933760744</v>
      </c>
    </row>
    <row r="48" spans="1:10">
      <c r="A48" s="6">
        <v>2564</v>
      </c>
      <c r="B48" s="23" t="s">
        <v>99</v>
      </c>
      <c r="C48" s="23" t="s">
        <v>100</v>
      </c>
      <c r="D48" s="23"/>
      <c r="E48" s="23" t="s">
        <v>99</v>
      </c>
      <c r="F48" s="23" t="s">
        <v>31</v>
      </c>
      <c r="G48" s="25">
        <v>9</v>
      </c>
      <c r="H48" s="23">
        <v>5472</v>
      </c>
      <c r="I48" s="23">
        <v>308437</v>
      </c>
      <c r="J48" s="7">
        <f t="shared" si="0"/>
        <v>1.7741062194224428</v>
      </c>
    </row>
    <row r="49" spans="1:10">
      <c r="A49" s="6">
        <v>2564</v>
      </c>
      <c r="B49" s="23" t="s">
        <v>99</v>
      </c>
      <c r="C49" s="23" t="s">
        <v>100</v>
      </c>
      <c r="D49" s="23"/>
      <c r="E49" s="23" t="s">
        <v>99</v>
      </c>
      <c r="F49" s="23" t="s">
        <v>32</v>
      </c>
      <c r="G49" s="25">
        <v>9</v>
      </c>
      <c r="H49" s="23">
        <v>9667</v>
      </c>
      <c r="I49" s="23">
        <v>340194</v>
      </c>
      <c r="J49" s="7">
        <f t="shared" si="0"/>
        <v>2.8416139026555438</v>
      </c>
    </row>
    <row r="50" spans="1:10">
      <c r="A50" s="6">
        <v>2564</v>
      </c>
      <c r="B50" s="23" t="s">
        <v>99</v>
      </c>
      <c r="C50" s="23" t="s">
        <v>100</v>
      </c>
      <c r="D50" s="23"/>
      <c r="E50" s="23" t="s">
        <v>99</v>
      </c>
      <c r="F50" s="23" t="s">
        <v>33</v>
      </c>
      <c r="G50" s="25">
        <v>10</v>
      </c>
      <c r="H50" s="23">
        <v>8929</v>
      </c>
      <c r="I50" s="23">
        <v>217845</v>
      </c>
      <c r="J50" s="7">
        <f t="shared" si="0"/>
        <v>4.0987858339645165</v>
      </c>
    </row>
    <row r="51" spans="1:10">
      <c r="A51" s="6">
        <v>2564</v>
      </c>
      <c r="B51" s="23" t="s">
        <v>99</v>
      </c>
      <c r="C51" s="23" t="s">
        <v>100</v>
      </c>
      <c r="D51" s="23"/>
      <c r="E51" s="23" t="s">
        <v>99</v>
      </c>
      <c r="F51" s="23" t="s">
        <v>34</v>
      </c>
      <c r="G51" s="25">
        <v>10</v>
      </c>
      <c r="H51" s="23">
        <v>9386</v>
      </c>
      <c r="I51" s="23">
        <v>487209</v>
      </c>
      <c r="J51" s="7">
        <f t="shared" si="0"/>
        <v>1.9264832956698255</v>
      </c>
    </row>
    <row r="52" spans="1:10">
      <c r="A52" s="6">
        <v>2564</v>
      </c>
      <c r="B52" s="23" t="s">
        <v>99</v>
      </c>
      <c r="C52" s="23" t="s">
        <v>100</v>
      </c>
      <c r="D52" s="23"/>
      <c r="E52" s="23" t="s">
        <v>99</v>
      </c>
      <c r="F52" s="23" t="s">
        <v>35</v>
      </c>
      <c r="G52" s="25">
        <v>10</v>
      </c>
      <c r="H52" s="23">
        <v>3856</v>
      </c>
      <c r="I52" s="23">
        <v>127140</v>
      </c>
      <c r="J52" s="7">
        <f t="shared" si="0"/>
        <v>3.0328771433065911</v>
      </c>
    </row>
    <row r="53" spans="1:10">
      <c r="A53" s="6">
        <v>2564</v>
      </c>
      <c r="B53" s="23" t="s">
        <v>99</v>
      </c>
      <c r="C53" s="23" t="s">
        <v>100</v>
      </c>
      <c r="D53" s="23"/>
      <c r="E53" s="23" t="s">
        <v>99</v>
      </c>
      <c r="F53" s="23" t="s">
        <v>36</v>
      </c>
      <c r="G53" s="25">
        <v>9</v>
      </c>
      <c r="H53" s="23">
        <v>5199</v>
      </c>
      <c r="I53" s="23">
        <v>218255</v>
      </c>
      <c r="J53" s="7">
        <f t="shared" si="0"/>
        <v>2.382076012004307</v>
      </c>
    </row>
    <row r="54" spans="1:10">
      <c r="A54" s="6">
        <v>2564</v>
      </c>
      <c r="B54" s="23" t="s">
        <v>99</v>
      </c>
      <c r="C54" s="23" t="s">
        <v>100</v>
      </c>
      <c r="D54" s="23"/>
      <c r="E54" s="23" t="s">
        <v>99</v>
      </c>
      <c r="F54" s="23" t="s">
        <v>37</v>
      </c>
      <c r="G54" s="25">
        <v>10</v>
      </c>
      <c r="H54" s="23">
        <v>2307</v>
      </c>
      <c r="I54" s="23">
        <v>70654</v>
      </c>
      <c r="J54" s="7">
        <f t="shared" si="0"/>
        <v>3.2652079146262065</v>
      </c>
    </row>
    <row r="55" spans="1:10">
      <c r="A55" s="6">
        <v>2564</v>
      </c>
      <c r="B55" s="23" t="s">
        <v>99</v>
      </c>
      <c r="C55" s="23" t="s">
        <v>100</v>
      </c>
      <c r="D55" s="23"/>
      <c r="E55" s="23" t="s">
        <v>99</v>
      </c>
      <c r="F55" s="23" t="s">
        <v>38</v>
      </c>
      <c r="G55" s="25">
        <v>8</v>
      </c>
      <c r="H55" s="23">
        <v>1503</v>
      </c>
      <c r="I55" s="23">
        <v>80623</v>
      </c>
      <c r="J55" s="7">
        <f t="shared" si="0"/>
        <v>1.864232291033576</v>
      </c>
    </row>
    <row r="56" spans="1:10">
      <c r="A56" s="6">
        <v>2564</v>
      </c>
      <c r="B56" s="23" t="s">
        <v>99</v>
      </c>
      <c r="C56" s="23" t="s">
        <v>100</v>
      </c>
      <c r="D56" s="23"/>
      <c r="E56" s="23" t="s">
        <v>99</v>
      </c>
      <c r="F56" s="23" t="s">
        <v>39</v>
      </c>
      <c r="G56" s="25">
        <v>8</v>
      </c>
      <c r="H56" s="23">
        <v>4255</v>
      </c>
      <c r="I56" s="23">
        <v>117049</v>
      </c>
      <c r="J56" s="7">
        <f t="shared" si="0"/>
        <v>3.6352296901297749</v>
      </c>
    </row>
    <row r="57" spans="1:10">
      <c r="A57" s="6">
        <v>2564</v>
      </c>
      <c r="B57" s="23" t="s">
        <v>99</v>
      </c>
      <c r="C57" s="23" t="s">
        <v>100</v>
      </c>
      <c r="D57" s="23"/>
      <c r="E57" s="23" t="s">
        <v>99</v>
      </c>
      <c r="F57" s="23" t="s">
        <v>40</v>
      </c>
      <c r="G57" s="25">
        <v>7</v>
      </c>
      <c r="H57" s="23">
        <v>32136</v>
      </c>
      <c r="I57" s="23">
        <v>582547</v>
      </c>
      <c r="J57" s="7">
        <f t="shared" si="0"/>
        <v>5.5164647659330495</v>
      </c>
    </row>
    <row r="58" spans="1:10">
      <c r="A58" s="6">
        <v>2564</v>
      </c>
      <c r="B58" s="23" t="s">
        <v>99</v>
      </c>
      <c r="C58" s="23" t="s">
        <v>100</v>
      </c>
      <c r="D58" s="23"/>
      <c r="E58" s="23" t="s">
        <v>99</v>
      </c>
      <c r="F58" s="23" t="s">
        <v>41</v>
      </c>
      <c r="G58" s="25">
        <v>8</v>
      </c>
      <c r="H58" s="23">
        <v>6329</v>
      </c>
      <c r="I58" s="23">
        <v>327030</v>
      </c>
      <c r="J58" s="7">
        <f t="shared" si="0"/>
        <v>1.9352964559826316</v>
      </c>
    </row>
    <row r="59" spans="1:10">
      <c r="A59" s="6">
        <v>2564</v>
      </c>
      <c r="B59" s="23" t="s">
        <v>99</v>
      </c>
      <c r="C59" s="23" t="s">
        <v>100</v>
      </c>
      <c r="D59" s="23"/>
      <c r="E59" s="23" t="s">
        <v>99</v>
      </c>
      <c r="F59" s="23" t="s">
        <v>42</v>
      </c>
      <c r="G59" s="25">
        <v>8</v>
      </c>
      <c r="H59" s="23">
        <v>3283</v>
      </c>
      <c r="I59" s="23">
        <v>149692</v>
      </c>
      <c r="J59" s="7">
        <f t="shared" si="0"/>
        <v>2.1931699756834031</v>
      </c>
    </row>
    <row r="60" spans="1:10">
      <c r="A60" s="6">
        <v>2564</v>
      </c>
      <c r="B60" s="23" t="s">
        <v>99</v>
      </c>
      <c r="C60" s="23" t="s">
        <v>100</v>
      </c>
      <c r="D60" s="23"/>
      <c r="E60" s="23" t="s">
        <v>99</v>
      </c>
      <c r="F60" s="23" t="s">
        <v>43</v>
      </c>
      <c r="G60" s="25">
        <v>8</v>
      </c>
      <c r="H60" s="23">
        <v>2809</v>
      </c>
      <c r="I60" s="23">
        <v>113424</v>
      </c>
      <c r="J60" s="7">
        <f t="shared" si="0"/>
        <v>2.4765481732261252</v>
      </c>
    </row>
    <row r="61" spans="1:10">
      <c r="A61" s="6">
        <v>2564</v>
      </c>
      <c r="B61" s="23" t="s">
        <v>99</v>
      </c>
      <c r="C61" s="23" t="s">
        <v>100</v>
      </c>
      <c r="D61" s="23"/>
      <c r="E61" s="23" t="s">
        <v>99</v>
      </c>
      <c r="F61" s="23" t="s">
        <v>44</v>
      </c>
      <c r="G61" s="25">
        <v>7</v>
      </c>
      <c r="H61" s="23">
        <v>7930</v>
      </c>
      <c r="I61" s="23">
        <v>198575</v>
      </c>
      <c r="J61" s="7">
        <f t="shared" si="0"/>
        <v>3.9934533551554829</v>
      </c>
    </row>
    <row r="62" spans="1:10">
      <c r="A62" s="6">
        <v>2564</v>
      </c>
      <c r="B62" s="23" t="s">
        <v>99</v>
      </c>
      <c r="C62" s="23" t="s">
        <v>100</v>
      </c>
      <c r="D62" s="23"/>
      <c r="E62" s="23" t="s">
        <v>99</v>
      </c>
      <c r="F62" s="23" t="s">
        <v>45</v>
      </c>
      <c r="G62" s="25">
        <v>7</v>
      </c>
      <c r="H62" s="23">
        <v>6612</v>
      </c>
      <c r="I62" s="23">
        <v>265018</v>
      </c>
      <c r="J62" s="7">
        <f t="shared" si="0"/>
        <v>2.4949248730274927</v>
      </c>
    </row>
    <row r="63" spans="1:10">
      <c r="A63" s="6">
        <v>2564</v>
      </c>
      <c r="B63" s="23" t="s">
        <v>99</v>
      </c>
      <c r="C63" s="23" t="s">
        <v>100</v>
      </c>
      <c r="D63" s="23"/>
      <c r="E63" s="23" t="s">
        <v>99</v>
      </c>
      <c r="F63" s="23" t="s">
        <v>46</v>
      </c>
      <c r="G63" s="25">
        <v>7</v>
      </c>
      <c r="H63" s="23">
        <v>2217</v>
      </c>
      <c r="I63" s="23">
        <v>196054</v>
      </c>
      <c r="J63" s="7">
        <f t="shared" si="0"/>
        <v>1.1308108990380201</v>
      </c>
    </row>
    <row r="64" spans="1:10">
      <c r="A64" s="6">
        <v>2564</v>
      </c>
      <c r="B64" s="23" t="s">
        <v>99</v>
      </c>
      <c r="C64" s="23" t="s">
        <v>100</v>
      </c>
      <c r="D64" s="23"/>
      <c r="E64" s="23" t="s">
        <v>99</v>
      </c>
      <c r="F64" s="23" t="s">
        <v>47</v>
      </c>
      <c r="G64" s="25">
        <v>8</v>
      </c>
      <c r="H64" s="23">
        <v>9445</v>
      </c>
      <c r="I64" s="23">
        <v>222552</v>
      </c>
      <c r="J64" s="7">
        <f t="shared" si="0"/>
        <v>4.2439519752687014</v>
      </c>
    </row>
    <row r="65" spans="1:10">
      <c r="A65" s="6">
        <v>2564</v>
      </c>
      <c r="B65" s="23" t="s">
        <v>99</v>
      </c>
      <c r="C65" s="23" t="s">
        <v>100</v>
      </c>
      <c r="D65" s="23"/>
      <c r="E65" s="23" t="s">
        <v>99</v>
      </c>
      <c r="F65" s="23" t="s">
        <v>48</v>
      </c>
      <c r="G65" s="25">
        <v>8</v>
      </c>
      <c r="H65" s="23">
        <v>5294</v>
      </c>
      <c r="I65" s="23">
        <v>153355</v>
      </c>
      <c r="J65" s="7">
        <f t="shared" si="0"/>
        <v>3.4521208959603533</v>
      </c>
    </row>
    <row r="66" spans="1:10">
      <c r="A66" s="6">
        <v>2564</v>
      </c>
      <c r="B66" s="23" t="s">
        <v>99</v>
      </c>
      <c r="C66" s="23" t="s">
        <v>100</v>
      </c>
      <c r="D66" s="23"/>
      <c r="E66" s="23" t="s">
        <v>99</v>
      </c>
      <c r="F66" s="23" t="s">
        <v>49</v>
      </c>
      <c r="G66" s="25">
        <v>10</v>
      </c>
      <c r="H66" s="23">
        <v>2348</v>
      </c>
      <c r="I66" s="23">
        <v>106102</v>
      </c>
      <c r="J66" s="7">
        <f t="shared" si="0"/>
        <v>2.2129648828485795</v>
      </c>
    </row>
    <row r="67" spans="1:10">
      <c r="A67" s="6">
        <v>2564</v>
      </c>
      <c r="B67" s="23" t="s">
        <v>99</v>
      </c>
      <c r="C67" s="23" t="s">
        <v>100</v>
      </c>
      <c r="D67" s="23"/>
      <c r="E67" s="23" t="s">
        <v>99</v>
      </c>
      <c r="F67" s="23" t="s">
        <v>50</v>
      </c>
      <c r="G67" s="25">
        <v>1</v>
      </c>
      <c r="H67" s="23">
        <v>14593</v>
      </c>
      <c r="I67" s="23">
        <v>507284</v>
      </c>
      <c r="J67" s="7">
        <f t="shared" si="0"/>
        <v>2.8766923459048579</v>
      </c>
    </row>
    <row r="68" spans="1:10">
      <c r="A68" s="6">
        <v>2564</v>
      </c>
      <c r="B68" s="23" t="s">
        <v>99</v>
      </c>
      <c r="C68" s="23" t="s">
        <v>100</v>
      </c>
      <c r="D68" s="23"/>
      <c r="E68" s="23" t="s">
        <v>99</v>
      </c>
      <c r="F68" s="23" t="s">
        <v>51</v>
      </c>
      <c r="G68" s="25">
        <v>1</v>
      </c>
      <c r="H68" s="23">
        <v>585</v>
      </c>
      <c r="I68" s="23">
        <v>132481</v>
      </c>
      <c r="J68" s="7">
        <f t="shared" ref="J68:J105" si="1">H68*100/I68</f>
        <v>0.44157275382885092</v>
      </c>
    </row>
    <row r="69" spans="1:10">
      <c r="A69" s="6">
        <v>2564</v>
      </c>
      <c r="B69" s="23" t="s">
        <v>99</v>
      </c>
      <c r="C69" s="23" t="s">
        <v>100</v>
      </c>
      <c r="D69" s="23"/>
      <c r="E69" s="23" t="s">
        <v>99</v>
      </c>
      <c r="F69" s="23" t="s">
        <v>52</v>
      </c>
      <c r="G69" s="25">
        <v>1</v>
      </c>
      <c r="H69" s="23">
        <v>2467</v>
      </c>
      <c r="I69" s="23">
        <v>230900</v>
      </c>
      <c r="J69" s="7">
        <f t="shared" si="1"/>
        <v>1.068427890861845</v>
      </c>
    </row>
    <row r="70" spans="1:10">
      <c r="A70" s="6">
        <v>2564</v>
      </c>
      <c r="B70" s="23" t="s">
        <v>99</v>
      </c>
      <c r="C70" s="23" t="s">
        <v>100</v>
      </c>
      <c r="D70" s="23"/>
      <c r="E70" s="23" t="s">
        <v>99</v>
      </c>
      <c r="F70" s="23" t="s">
        <v>53</v>
      </c>
      <c r="G70" s="25">
        <v>2</v>
      </c>
      <c r="H70" s="23">
        <v>3169</v>
      </c>
      <c r="I70" s="23">
        <v>113008</v>
      </c>
      <c r="J70" s="7">
        <f t="shared" si="1"/>
        <v>2.804226249469064</v>
      </c>
    </row>
    <row r="71" spans="1:10">
      <c r="A71" s="6">
        <v>2564</v>
      </c>
      <c r="B71" s="23" t="s">
        <v>99</v>
      </c>
      <c r="C71" s="23" t="s">
        <v>100</v>
      </c>
      <c r="D71" s="23"/>
      <c r="E71" s="23" t="s">
        <v>99</v>
      </c>
      <c r="F71" s="23" t="s">
        <v>54</v>
      </c>
      <c r="G71" s="25">
        <v>1</v>
      </c>
      <c r="H71" s="23">
        <v>5079</v>
      </c>
      <c r="I71" s="23">
        <v>155561</v>
      </c>
      <c r="J71" s="7">
        <f t="shared" si="1"/>
        <v>3.2649571550710013</v>
      </c>
    </row>
    <row r="72" spans="1:10">
      <c r="A72" s="6">
        <v>2564</v>
      </c>
      <c r="B72" s="23" t="s">
        <v>99</v>
      </c>
      <c r="C72" s="23" t="s">
        <v>100</v>
      </c>
      <c r="D72" s="23"/>
      <c r="E72" s="23" t="s">
        <v>99</v>
      </c>
      <c r="F72" s="23" t="s">
        <v>55</v>
      </c>
      <c r="G72" s="25">
        <v>1</v>
      </c>
      <c r="H72" s="23">
        <v>2909</v>
      </c>
      <c r="I72" s="23">
        <v>156503</v>
      </c>
      <c r="J72" s="7">
        <f t="shared" si="1"/>
        <v>1.8587503114956263</v>
      </c>
    </row>
    <row r="73" spans="1:10">
      <c r="A73" s="6">
        <v>2564</v>
      </c>
      <c r="B73" s="23" t="s">
        <v>99</v>
      </c>
      <c r="C73" s="23" t="s">
        <v>100</v>
      </c>
      <c r="D73" s="23"/>
      <c r="E73" s="23" t="s">
        <v>99</v>
      </c>
      <c r="F73" s="23" t="s">
        <v>56</v>
      </c>
      <c r="G73" s="25">
        <v>1</v>
      </c>
      <c r="H73" s="23">
        <v>2607</v>
      </c>
      <c r="I73" s="23">
        <v>140678</v>
      </c>
      <c r="J73" s="7">
        <f t="shared" si="1"/>
        <v>1.8531682281522341</v>
      </c>
    </row>
    <row r="74" spans="1:10">
      <c r="A74" s="6">
        <v>2564</v>
      </c>
      <c r="B74" s="23" t="s">
        <v>99</v>
      </c>
      <c r="C74" s="23" t="s">
        <v>100</v>
      </c>
      <c r="D74" s="23"/>
      <c r="E74" s="23" t="s">
        <v>99</v>
      </c>
      <c r="F74" s="23" t="s">
        <v>57</v>
      </c>
      <c r="G74" s="25">
        <v>1</v>
      </c>
      <c r="H74" s="23">
        <v>11075</v>
      </c>
      <c r="I74" s="23">
        <v>393895</v>
      </c>
      <c r="J74" s="7">
        <f t="shared" si="1"/>
        <v>2.8116630066388248</v>
      </c>
    </row>
    <row r="75" spans="1:10">
      <c r="A75" s="6">
        <v>2564</v>
      </c>
      <c r="B75" s="23" t="s">
        <v>99</v>
      </c>
      <c r="C75" s="23" t="s">
        <v>100</v>
      </c>
      <c r="D75" s="23"/>
      <c r="E75" s="23" t="s">
        <v>99</v>
      </c>
      <c r="F75" s="23" t="s">
        <v>58</v>
      </c>
      <c r="G75" s="25">
        <v>1</v>
      </c>
      <c r="H75" s="23">
        <v>1389</v>
      </c>
      <c r="I75" s="23">
        <v>42270</v>
      </c>
      <c r="J75" s="7">
        <f t="shared" si="1"/>
        <v>3.2860184528034067</v>
      </c>
    </row>
    <row r="76" spans="1:10">
      <c r="A76" s="6">
        <v>2564</v>
      </c>
      <c r="B76" s="23" t="s">
        <v>99</v>
      </c>
      <c r="C76" s="23" t="s">
        <v>100</v>
      </c>
      <c r="D76" s="23"/>
      <c r="E76" s="23" t="s">
        <v>99</v>
      </c>
      <c r="F76" s="23" t="s">
        <v>59</v>
      </c>
      <c r="G76" s="25">
        <v>3</v>
      </c>
      <c r="H76" s="23">
        <v>3825</v>
      </c>
      <c r="I76" s="23">
        <v>176421</v>
      </c>
      <c r="J76" s="7">
        <f t="shared" si="1"/>
        <v>2.1681092386960734</v>
      </c>
    </row>
    <row r="77" spans="1:10">
      <c r="A77" s="6">
        <v>2564</v>
      </c>
      <c r="B77" s="23" t="s">
        <v>99</v>
      </c>
      <c r="C77" s="23" t="s">
        <v>100</v>
      </c>
      <c r="D77" s="23"/>
      <c r="E77" s="23" t="s">
        <v>99</v>
      </c>
      <c r="F77" s="23" t="s">
        <v>60</v>
      </c>
      <c r="G77" s="25">
        <v>3</v>
      </c>
      <c r="H77" s="23">
        <v>1176</v>
      </c>
      <c r="I77" s="23">
        <v>64695</v>
      </c>
      <c r="J77" s="7">
        <f t="shared" si="1"/>
        <v>1.8177602596800371</v>
      </c>
    </row>
    <row r="78" spans="1:10">
      <c r="A78" s="6">
        <v>2564</v>
      </c>
      <c r="B78" s="23" t="s">
        <v>99</v>
      </c>
      <c r="C78" s="23" t="s">
        <v>100</v>
      </c>
      <c r="D78" s="23"/>
      <c r="E78" s="23" t="s">
        <v>99</v>
      </c>
      <c r="F78" s="23" t="s">
        <v>61</v>
      </c>
      <c r="G78" s="25">
        <v>3</v>
      </c>
      <c r="H78" s="23">
        <v>7458</v>
      </c>
      <c r="I78" s="23">
        <v>217699</v>
      </c>
      <c r="J78" s="7">
        <f t="shared" si="1"/>
        <v>3.4258310786912203</v>
      </c>
    </row>
    <row r="79" spans="1:10">
      <c r="A79" s="6">
        <v>2564</v>
      </c>
      <c r="B79" s="23" t="s">
        <v>99</v>
      </c>
      <c r="C79" s="23" t="s">
        <v>100</v>
      </c>
      <c r="D79" s="23"/>
      <c r="E79" s="23" t="s">
        <v>99</v>
      </c>
      <c r="F79" s="23" t="s">
        <v>62</v>
      </c>
      <c r="G79" s="25">
        <v>2</v>
      </c>
      <c r="H79" s="23">
        <v>1940</v>
      </c>
      <c r="I79" s="23">
        <v>76487</v>
      </c>
      <c r="J79" s="7">
        <f t="shared" si="1"/>
        <v>2.5363787310261876</v>
      </c>
    </row>
    <row r="80" spans="1:10">
      <c r="A80" s="6">
        <v>2564</v>
      </c>
      <c r="B80" s="23" t="s">
        <v>99</v>
      </c>
      <c r="C80" s="23" t="s">
        <v>100</v>
      </c>
      <c r="D80" s="23"/>
      <c r="E80" s="23" t="s">
        <v>99</v>
      </c>
      <c r="F80" s="23" t="s">
        <v>63</v>
      </c>
      <c r="G80" s="25">
        <v>2</v>
      </c>
      <c r="H80" s="23">
        <v>4749</v>
      </c>
      <c r="I80" s="23">
        <v>153389</v>
      </c>
      <c r="J80" s="7">
        <f t="shared" si="1"/>
        <v>3.0960499123144425</v>
      </c>
    </row>
    <row r="81" spans="1:10">
      <c r="A81" s="6">
        <v>2564</v>
      </c>
      <c r="B81" s="23" t="s">
        <v>99</v>
      </c>
      <c r="C81" s="23" t="s">
        <v>100</v>
      </c>
      <c r="D81" s="23"/>
      <c r="E81" s="23" t="s">
        <v>99</v>
      </c>
      <c r="F81" s="23" t="s">
        <v>64</v>
      </c>
      <c r="G81" s="25">
        <v>2</v>
      </c>
      <c r="H81" s="23">
        <v>5540</v>
      </c>
      <c r="I81" s="23">
        <v>227083</v>
      </c>
      <c r="J81" s="7">
        <f t="shared" si="1"/>
        <v>2.4396366086408934</v>
      </c>
    </row>
    <row r="82" spans="1:10">
      <c r="A82" s="6">
        <v>2564</v>
      </c>
      <c r="B82" s="23" t="s">
        <v>99</v>
      </c>
      <c r="C82" s="23" t="s">
        <v>100</v>
      </c>
      <c r="D82" s="23"/>
      <c r="E82" s="23" t="s">
        <v>99</v>
      </c>
      <c r="F82" s="23" t="s">
        <v>65</v>
      </c>
      <c r="G82" s="25">
        <v>3</v>
      </c>
      <c r="H82" s="23">
        <v>1862</v>
      </c>
      <c r="I82" s="23">
        <v>87544</v>
      </c>
      <c r="J82" s="7">
        <f t="shared" si="1"/>
        <v>2.1269304578269215</v>
      </c>
    </row>
    <row r="83" spans="1:10">
      <c r="A83" s="6">
        <v>2564</v>
      </c>
      <c r="B83" s="23" t="s">
        <v>99</v>
      </c>
      <c r="C83" s="23" t="s">
        <v>100</v>
      </c>
      <c r="D83" s="23"/>
      <c r="E83" s="23" t="s">
        <v>99</v>
      </c>
      <c r="F83" s="23" t="s">
        <v>66</v>
      </c>
      <c r="G83" s="25">
        <v>2</v>
      </c>
      <c r="H83" s="23">
        <v>5046</v>
      </c>
      <c r="I83" s="23">
        <v>260115</v>
      </c>
      <c r="J83" s="7">
        <f t="shared" si="1"/>
        <v>1.9399111931261173</v>
      </c>
    </row>
    <row r="84" spans="1:10">
      <c r="A84" s="6">
        <v>2564</v>
      </c>
      <c r="B84" s="23" t="s">
        <v>99</v>
      </c>
      <c r="C84" s="23" t="s">
        <v>100</v>
      </c>
      <c r="D84" s="23"/>
      <c r="E84" s="23" t="s">
        <v>99</v>
      </c>
      <c r="F84" s="23" t="s">
        <v>67</v>
      </c>
      <c r="G84" s="25">
        <v>5</v>
      </c>
      <c r="H84" s="23">
        <v>5910</v>
      </c>
      <c r="I84" s="23">
        <v>166448</v>
      </c>
      <c r="J84" s="7">
        <f t="shared" si="1"/>
        <v>3.550658463904643</v>
      </c>
    </row>
    <row r="85" spans="1:10">
      <c r="A85" s="6">
        <v>2564</v>
      </c>
      <c r="B85" s="23" t="s">
        <v>99</v>
      </c>
      <c r="C85" s="23" t="s">
        <v>100</v>
      </c>
      <c r="D85" s="23"/>
      <c r="E85" s="23" t="s">
        <v>99</v>
      </c>
      <c r="F85" s="23" t="s">
        <v>68</v>
      </c>
      <c r="G85" s="25">
        <v>5</v>
      </c>
      <c r="H85" s="23">
        <v>3845</v>
      </c>
      <c r="I85" s="23">
        <v>179957</v>
      </c>
      <c r="J85" s="7">
        <f t="shared" si="1"/>
        <v>2.136621526253494</v>
      </c>
    </row>
    <row r="86" spans="1:10">
      <c r="A86" s="6">
        <v>2564</v>
      </c>
      <c r="B86" s="23" t="s">
        <v>99</v>
      </c>
      <c r="C86" s="23" t="s">
        <v>100</v>
      </c>
      <c r="D86" s="23"/>
      <c r="E86" s="23" t="s">
        <v>99</v>
      </c>
      <c r="F86" s="23" t="s">
        <v>69</v>
      </c>
      <c r="G86" s="25">
        <v>5</v>
      </c>
      <c r="H86" s="23">
        <v>1430</v>
      </c>
      <c r="I86" s="23">
        <v>109804</v>
      </c>
      <c r="J86" s="7">
        <f t="shared" si="1"/>
        <v>1.3023204983425012</v>
      </c>
    </row>
    <row r="87" spans="1:10">
      <c r="A87" s="6">
        <v>2564</v>
      </c>
      <c r="B87" s="23" t="s">
        <v>99</v>
      </c>
      <c r="C87" s="23" t="s">
        <v>100</v>
      </c>
      <c r="D87" s="23"/>
      <c r="E87" s="23" t="s">
        <v>99</v>
      </c>
      <c r="F87" s="23" t="s">
        <v>70</v>
      </c>
      <c r="G87" s="25">
        <v>5</v>
      </c>
      <c r="H87" s="23">
        <v>7576</v>
      </c>
      <c r="I87" s="23">
        <v>220801</v>
      </c>
      <c r="J87" s="7">
        <f t="shared" si="1"/>
        <v>3.4311438806889463</v>
      </c>
    </row>
    <row r="88" spans="1:10">
      <c r="A88" s="6">
        <v>2564</v>
      </c>
      <c r="B88" s="23" t="s">
        <v>99</v>
      </c>
      <c r="C88" s="23" t="s">
        <v>100</v>
      </c>
      <c r="D88" s="23"/>
      <c r="E88" s="23" t="s">
        <v>99</v>
      </c>
      <c r="F88" s="23" t="s">
        <v>71</v>
      </c>
      <c r="G88" s="25">
        <v>5</v>
      </c>
      <c r="H88" s="23">
        <v>5886</v>
      </c>
      <c r="I88" s="23">
        <v>220933</v>
      </c>
      <c r="J88" s="7">
        <f t="shared" si="1"/>
        <v>2.6641561016235693</v>
      </c>
    </row>
    <row r="89" spans="1:10">
      <c r="A89" s="6">
        <v>2564</v>
      </c>
      <c r="B89" s="23" t="s">
        <v>99</v>
      </c>
      <c r="C89" s="23" t="s">
        <v>100</v>
      </c>
      <c r="D89" s="23"/>
      <c r="E89" s="23" t="s">
        <v>99</v>
      </c>
      <c r="F89" s="23" t="s">
        <v>72</v>
      </c>
      <c r="G89" s="25">
        <v>5</v>
      </c>
      <c r="H89" s="23">
        <v>435</v>
      </c>
      <c r="I89" s="23">
        <v>20719</v>
      </c>
      <c r="J89" s="7">
        <f t="shared" si="1"/>
        <v>2.0995221777112794</v>
      </c>
    </row>
    <row r="90" spans="1:10">
      <c r="A90" s="6">
        <v>2564</v>
      </c>
      <c r="B90" s="23" t="s">
        <v>99</v>
      </c>
      <c r="C90" s="23" t="s">
        <v>100</v>
      </c>
      <c r="D90" s="23"/>
      <c r="E90" s="23" t="s">
        <v>99</v>
      </c>
      <c r="F90" s="23" t="s">
        <v>73</v>
      </c>
      <c r="G90" s="25">
        <v>5</v>
      </c>
      <c r="H90" s="23">
        <v>2009</v>
      </c>
      <c r="I90" s="23">
        <v>84885</v>
      </c>
      <c r="J90" s="7">
        <f t="shared" si="1"/>
        <v>2.3667314602108735</v>
      </c>
    </row>
    <row r="91" spans="1:10">
      <c r="A91" s="6">
        <v>2564</v>
      </c>
      <c r="B91" s="23" t="s">
        <v>99</v>
      </c>
      <c r="C91" s="23" t="s">
        <v>100</v>
      </c>
      <c r="D91" s="23"/>
      <c r="E91" s="23" t="s">
        <v>99</v>
      </c>
      <c r="F91" s="23" t="s">
        <v>74</v>
      </c>
      <c r="G91" s="25">
        <v>5</v>
      </c>
      <c r="H91" s="23">
        <v>1751</v>
      </c>
      <c r="I91" s="23">
        <v>101381</v>
      </c>
      <c r="J91" s="7">
        <f t="shared" si="1"/>
        <v>1.7271480849468834</v>
      </c>
    </row>
    <row r="92" spans="1:10">
      <c r="A92" s="6">
        <v>2564</v>
      </c>
      <c r="B92" s="23" t="s">
        <v>99</v>
      </c>
      <c r="C92" s="23" t="s">
        <v>100</v>
      </c>
      <c r="D92" s="23"/>
      <c r="E92" s="23" t="s">
        <v>99</v>
      </c>
      <c r="F92" s="23" t="s">
        <v>75</v>
      </c>
      <c r="G92" s="25">
        <v>11</v>
      </c>
      <c r="H92" s="23">
        <v>3669</v>
      </c>
      <c r="I92" s="23">
        <v>273780</v>
      </c>
      <c r="J92" s="7">
        <f t="shared" si="1"/>
        <v>1.3401271093578786</v>
      </c>
    </row>
    <row r="93" spans="1:10">
      <c r="A93" s="6">
        <v>2564</v>
      </c>
      <c r="B93" s="23" t="s">
        <v>99</v>
      </c>
      <c r="C93" s="23" t="s">
        <v>100</v>
      </c>
      <c r="D93" s="23"/>
      <c r="E93" s="23" t="s">
        <v>99</v>
      </c>
      <c r="F93" s="23" t="s">
        <v>76</v>
      </c>
      <c r="G93" s="25">
        <v>11</v>
      </c>
      <c r="H93" s="23">
        <v>3576</v>
      </c>
      <c r="I93" s="23">
        <v>70308</v>
      </c>
      <c r="J93" s="7">
        <f t="shared" si="1"/>
        <v>5.0861921829663768</v>
      </c>
    </row>
    <row r="94" spans="1:10">
      <c r="A94" s="6">
        <v>2564</v>
      </c>
      <c r="B94" s="23" t="s">
        <v>99</v>
      </c>
      <c r="C94" s="23" t="s">
        <v>100</v>
      </c>
      <c r="D94" s="23"/>
      <c r="E94" s="23" t="s">
        <v>99</v>
      </c>
      <c r="F94" s="23" t="s">
        <v>77</v>
      </c>
      <c r="G94" s="25">
        <v>11</v>
      </c>
      <c r="H94" s="23">
        <v>0</v>
      </c>
      <c r="I94" s="23">
        <v>31710</v>
      </c>
      <c r="J94" s="7">
        <f t="shared" si="1"/>
        <v>0</v>
      </c>
    </row>
    <row r="95" spans="1:10">
      <c r="A95" s="6">
        <v>2564</v>
      </c>
      <c r="B95" s="23" t="s">
        <v>99</v>
      </c>
      <c r="C95" s="23" t="s">
        <v>100</v>
      </c>
      <c r="D95" s="23"/>
      <c r="E95" s="23" t="s">
        <v>99</v>
      </c>
      <c r="F95" s="23" t="s">
        <v>78</v>
      </c>
      <c r="G95" s="25">
        <v>11</v>
      </c>
      <c r="H95" s="23">
        <v>1257</v>
      </c>
      <c r="I95" s="23">
        <v>118185</v>
      </c>
      <c r="J95" s="7">
        <f t="shared" si="1"/>
        <v>1.0635867495875111</v>
      </c>
    </row>
    <row r="96" spans="1:10">
      <c r="A96" s="6">
        <v>2564</v>
      </c>
      <c r="B96" s="23" t="s">
        <v>99</v>
      </c>
      <c r="C96" s="23" t="s">
        <v>100</v>
      </c>
      <c r="D96" s="23"/>
      <c r="E96" s="23" t="s">
        <v>99</v>
      </c>
      <c r="F96" s="23" t="s">
        <v>79</v>
      </c>
      <c r="G96" s="25">
        <v>11</v>
      </c>
      <c r="H96" s="23">
        <v>3848</v>
      </c>
      <c r="I96" s="23">
        <v>173142</v>
      </c>
      <c r="J96" s="7">
        <f t="shared" si="1"/>
        <v>2.2224532464682167</v>
      </c>
    </row>
    <row r="97" spans="1:10">
      <c r="A97" s="6">
        <v>2564</v>
      </c>
      <c r="B97" s="23" t="s">
        <v>99</v>
      </c>
      <c r="C97" s="23" t="s">
        <v>100</v>
      </c>
      <c r="D97" s="23"/>
      <c r="E97" s="23" t="s">
        <v>99</v>
      </c>
      <c r="F97" s="23" t="s">
        <v>80</v>
      </c>
      <c r="G97" s="25">
        <v>11</v>
      </c>
      <c r="H97" s="23">
        <v>257</v>
      </c>
      <c r="I97" s="23">
        <v>34654</v>
      </c>
      <c r="J97" s="7">
        <f t="shared" si="1"/>
        <v>0.74161712933571877</v>
      </c>
    </row>
    <row r="98" spans="1:10">
      <c r="A98" s="6">
        <v>2564</v>
      </c>
      <c r="B98" s="23" t="s">
        <v>99</v>
      </c>
      <c r="C98" s="23" t="s">
        <v>100</v>
      </c>
      <c r="D98" s="23"/>
      <c r="E98" s="23" t="s">
        <v>99</v>
      </c>
      <c r="F98" s="23" t="s">
        <v>81</v>
      </c>
      <c r="G98" s="25">
        <v>11</v>
      </c>
      <c r="H98" s="23">
        <v>960</v>
      </c>
      <c r="I98" s="23">
        <v>85348</v>
      </c>
      <c r="J98" s="7">
        <f t="shared" si="1"/>
        <v>1.1248066738529314</v>
      </c>
    </row>
    <row r="99" spans="1:10">
      <c r="A99" s="6">
        <v>2564</v>
      </c>
      <c r="B99" s="23" t="s">
        <v>99</v>
      </c>
      <c r="C99" s="23" t="s">
        <v>100</v>
      </c>
      <c r="D99" s="23"/>
      <c r="E99" s="23" t="s">
        <v>99</v>
      </c>
      <c r="F99" s="23" t="s">
        <v>82</v>
      </c>
      <c r="G99" s="25">
        <v>12</v>
      </c>
      <c r="H99" s="23">
        <v>3516</v>
      </c>
      <c r="I99" s="23">
        <v>208854</v>
      </c>
      <c r="J99" s="7">
        <f t="shared" si="1"/>
        <v>1.6834726651153438</v>
      </c>
    </row>
    <row r="100" spans="1:10">
      <c r="A100" s="6">
        <v>2564</v>
      </c>
      <c r="B100" s="23" t="s">
        <v>99</v>
      </c>
      <c r="C100" s="23" t="s">
        <v>100</v>
      </c>
      <c r="D100" s="23"/>
      <c r="E100" s="23" t="s">
        <v>99</v>
      </c>
      <c r="F100" s="23" t="s">
        <v>83</v>
      </c>
      <c r="G100" s="25">
        <v>12</v>
      </c>
      <c r="H100" s="23">
        <v>510</v>
      </c>
      <c r="I100" s="23">
        <v>21385</v>
      </c>
      <c r="J100" s="7">
        <f t="shared" si="1"/>
        <v>2.3848491933598317</v>
      </c>
    </row>
    <row r="101" spans="1:10">
      <c r="A101" s="6">
        <v>2564</v>
      </c>
      <c r="B101" s="23" t="s">
        <v>99</v>
      </c>
      <c r="C101" s="23" t="s">
        <v>100</v>
      </c>
      <c r="D101" s="23"/>
      <c r="E101" s="23" t="s">
        <v>99</v>
      </c>
      <c r="F101" s="23" t="s">
        <v>84</v>
      </c>
      <c r="G101" s="25">
        <v>12</v>
      </c>
      <c r="H101" s="23">
        <v>3744</v>
      </c>
      <c r="I101" s="23">
        <v>115546</v>
      </c>
      <c r="J101" s="7">
        <f t="shared" si="1"/>
        <v>3.2402679452339327</v>
      </c>
    </row>
    <row r="102" spans="1:10">
      <c r="A102" s="6">
        <v>2564</v>
      </c>
      <c r="B102" s="23" t="s">
        <v>99</v>
      </c>
      <c r="C102" s="23" t="s">
        <v>100</v>
      </c>
      <c r="D102" s="23"/>
      <c r="E102" s="23" t="s">
        <v>99</v>
      </c>
      <c r="F102" s="23" t="s">
        <v>85</v>
      </c>
      <c r="G102" s="25">
        <v>12</v>
      </c>
      <c r="H102" s="23">
        <v>1212</v>
      </c>
      <c r="I102" s="23">
        <v>89004</v>
      </c>
      <c r="J102" s="7">
        <f t="shared" si="1"/>
        <v>1.3617365511662398</v>
      </c>
    </row>
    <row r="103" spans="1:10">
      <c r="A103" s="6">
        <v>2564</v>
      </c>
      <c r="B103" s="23" t="s">
        <v>99</v>
      </c>
      <c r="C103" s="23" t="s">
        <v>100</v>
      </c>
      <c r="D103" s="23"/>
      <c r="E103" s="23" t="s">
        <v>99</v>
      </c>
      <c r="F103" s="23" t="s">
        <v>86</v>
      </c>
      <c r="G103" s="25">
        <v>12</v>
      </c>
      <c r="H103" s="23">
        <v>97</v>
      </c>
      <c r="I103" s="23">
        <v>7697</v>
      </c>
      <c r="J103" s="7">
        <f t="shared" si="1"/>
        <v>1.2602312589320515</v>
      </c>
    </row>
    <row r="104" spans="1:10">
      <c r="A104" s="6">
        <v>2564</v>
      </c>
      <c r="B104" s="23" t="s">
        <v>99</v>
      </c>
      <c r="C104" s="23" t="s">
        <v>100</v>
      </c>
      <c r="D104" s="23"/>
      <c r="E104" s="23" t="s">
        <v>99</v>
      </c>
      <c r="F104" s="23" t="s">
        <v>87</v>
      </c>
      <c r="G104" s="25">
        <v>12</v>
      </c>
      <c r="H104" s="23">
        <v>182</v>
      </c>
      <c r="I104" s="23">
        <v>11155</v>
      </c>
      <c r="J104" s="7">
        <f t="shared" si="1"/>
        <v>1.6315553563424474</v>
      </c>
    </row>
    <row r="105" spans="1:10">
      <c r="A105" s="8">
        <v>2564</v>
      </c>
      <c r="B105" s="13" t="s">
        <v>99</v>
      </c>
      <c r="C105" s="13" t="s">
        <v>100</v>
      </c>
      <c r="D105" s="13"/>
      <c r="E105" s="13" t="s">
        <v>99</v>
      </c>
      <c r="F105" s="13" t="s">
        <v>88</v>
      </c>
      <c r="G105" s="9">
        <v>12</v>
      </c>
      <c r="H105" s="13">
        <v>83</v>
      </c>
      <c r="I105" s="13">
        <v>12729</v>
      </c>
      <c r="J105" s="10">
        <f t="shared" si="1"/>
        <v>0.65205436405059314</v>
      </c>
    </row>
    <row r="106" spans="1:10">
      <c r="A106" s="16"/>
      <c r="B106" s="12"/>
      <c r="C106" s="12"/>
      <c r="D106" s="12"/>
      <c r="E106" s="12"/>
      <c r="F106" s="12"/>
    </row>
    <row r="107" spans="1:10">
      <c r="A107" s="16"/>
    </row>
    <row r="108" spans="1:10">
      <c r="A108" s="20" t="s">
        <v>107</v>
      </c>
      <c r="J108" s="1"/>
    </row>
    <row r="109" spans="1:10">
      <c r="A109" s="3">
        <v>2564</v>
      </c>
      <c r="B109" s="4" t="s">
        <v>99</v>
      </c>
      <c r="C109" s="4" t="s">
        <v>100</v>
      </c>
      <c r="D109" s="4" t="s">
        <v>101</v>
      </c>
      <c r="E109" s="4" t="s">
        <v>99</v>
      </c>
      <c r="F109" s="4"/>
      <c r="G109" s="4"/>
      <c r="H109" s="4">
        <f>SUM(H3:H10)</f>
        <v>369990</v>
      </c>
      <c r="I109" s="4">
        <f>SUM(I3:I10)</f>
        <v>15966497</v>
      </c>
      <c r="J109" s="5">
        <f t="shared" ref="J109:J148" si="2">H109*100/I109</f>
        <v>2.3172897599266764</v>
      </c>
    </row>
    <row r="110" spans="1:10">
      <c r="A110" s="6">
        <v>2564</v>
      </c>
      <c r="B110" s="2" t="s">
        <v>0</v>
      </c>
      <c r="C110" s="2" t="s">
        <v>100</v>
      </c>
      <c r="D110" s="2" t="s">
        <v>101</v>
      </c>
      <c r="E110" s="2" t="s">
        <v>99</v>
      </c>
      <c r="H110" s="2">
        <f>SUM(H3:H6)</f>
        <v>264962</v>
      </c>
      <c r="I110" s="2">
        <f>SUM(I3:I6)</f>
        <v>12768858</v>
      </c>
      <c r="J110" s="7">
        <f t="shared" si="2"/>
        <v>2.0750641913317542</v>
      </c>
    </row>
    <row r="111" spans="1:10">
      <c r="A111" s="6">
        <v>2564</v>
      </c>
      <c r="B111" s="2" t="s">
        <v>5</v>
      </c>
      <c r="C111" s="2" t="s">
        <v>100</v>
      </c>
      <c r="D111" s="2" t="s">
        <v>101</v>
      </c>
      <c r="E111" s="2" t="s">
        <v>99</v>
      </c>
      <c r="H111" s="2">
        <f>SUM(H7:H10)</f>
        <v>105028</v>
      </c>
      <c r="I111" s="2">
        <f>SUM(I7:I10)</f>
        <v>3197639</v>
      </c>
      <c r="J111" s="7">
        <f t="shared" si="2"/>
        <v>3.2845483808522475</v>
      </c>
    </row>
    <row r="112" spans="1:10">
      <c r="A112" s="6">
        <v>2564</v>
      </c>
      <c r="B112" s="2" t="s">
        <v>99</v>
      </c>
      <c r="C112" s="12" t="s">
        <v>1</v>
      </c>
      <c r="D112" s="2" t="s">
        <v>101</v>
      </c>
      <c r="E112" s="2" t="s">
        <v>99</v>
      </c>
      <c r="H112" s="2">
        <f>H3+H7</f>
        <v>320231</v>
      </c>
      <c r="I112" s="2">
        <f>I3+I7</f>
        <v>1917610</v>
      </c>
      <c r="J112" s="7">
        <f t="shared" si="2"/>
        <v>16.699485296801747</v>
      </c>
    </row>
    <row r="113" spans="1:10">
      <c r="A113" s="6">
        <v>2564</v>
      </c>
      <c r="B113" s="2" t="s">
        <v>99</v>
      </c>
      <c r="C113" s="12" t="s">
        <v>2</v>
      </c>
      <c r="D113" s="2" t="s">
        <v>101</v>
      </c>
      <c r="E113" s="2" t="s">
        <v>99</v>
      </c>
      <c r="H113" s="2">
        <f t="shared" ref="H113:I115" si="3">H4+H8</f>
        <v>40203</v>
      </c>
      <c r="I113" s="2">
        <f t="shared" si="3"/>
        <v>7066102</v>
      </c>
      <c r="J113" s="7">
        <f t="shared" si="2"/>
        <v>0.56895584015062339</v>
      </c>
    </row>
    <row r="114" spans="1:10">
      <c r="A114" s="6">
        <v>2564</v>
      </c>
      <c r="B114" s="2" t="s">
        <v>99</v>
      </c>
      <c r="C114" s="12" t="s">
        <v>3</v>
      </c>
      <c r="D114" s="2" t="s">
        <v>101</v>
      </c>
      <c r="E114" s="2" t="s">
        <v>99</v>
      </c>
      <c r="H114" s="2">
        <f t="shared" si="3"/>
        <v>7468</v>
      </c>
      <c r="I114" s="2">
        <f t="shared" si="3"/>
        <v>5019512</v>
      </c>
      <c r="J114" s="7">
        <f t="shared" si="2"/>
        <v>0.14877940325673095</v>
      </c>
    </row>
    <row r="115" spans="1:10">
      <c r="A115" s="6">
        <v>2564</v>
      </c>
      <c r="B115" s="2" t="s">
        <v>99</v>
      </c>
      <c r="C115" s="12" t="s">
        <v>4</v>
      </c>
      <c r="D115" s="2" t="s">
        <v>101</v>
      </c>
      <c r="E115" s="2" t="s">
        <v>99</v>
      </c>
      <c r="H115" s="2">
        <f t="shared" si="3"/>
        <v>2088</v>
      </c>
      <c r="I115" s="2">
        <f t="shared" si="3"/>
        <v>1963273</v>
      </c>
      <c r="J115" s="7">
        <f t="shared" si="2"/>
        <v>0.10635301356459341</v>
      </c>
    </row>
    <row r="116" spans="1:10">
      <c r="A116" s="6">
        <v>2564</v>
      </c>
      <c r="B116" s="2" t="s">
        <v>99</v>
      </c>
      <c r="C116" s="2" t="s">
        <v>100</v>
      </c>
      <c r="D116" s="12" t="s">
        <v>6</v>
      </c>
      <c r="E116" s="2" t="s">
        <v>99</v>
      </c>
      <c r="H116" s="2">
        <f>H11+H20</f>
        <v>25412</v>
      </c>
      <c r="I116" s="2">
        <f>I11+I20</f>
        <v>2085110</v>
      </c>
      <c r="J116" s="7">
        <f t="shared" si="2"/>
        <v>1.2187366613751793</v>
      </c>
    </row>
    <row r="117" spans="1:10">
      <c r="A117" s="6">
        <v>2564</v>
      </c>
      <c r="B117" s="2" t="s">
        <v>99</v>
      </c>
      <c r="C117" s="2" t="s">
        <v>100</v>
      </c>
      <c r="D117" s="12" t="s">
        <v>8</v>
      </c>
      <c r="E117" s="2" t="s">
        <v>99</v>
      </c>
      <c r="H117" s="2">
        <f>H12+H13+H21+H22</f>
        <v>88392</v>
      </c>
      <c r="I117" s="2">
        <f>I12+I13+I21+I22</f>
        <v>4653279</v>
      </c>
      <c r="J117" s="7">
        <f t="shared" si="2"/>
        <v>1.899563726997672</v>
      </c>
    </row>
    <row r="118" spans="1:10">
      <c r="A118" s="6">
        <v>2564</v>
      </c>
      <c r="B118" s="2" t="s">
        <v>99</v>
      </c>
      <c r="C118" s="2" t="s">
        <v>100</v>
      </c>
      <c r="D118" s="12" t="s">
        <v>10</v>
      </c>
      <c r="E118" s="2" t="s">
        <v>99</v>
      </c>
      <c r="H118" s="2">
        <f>H14+H15+H23+H24</f>
        <v>75469</v>
      </c>
      <c r="I118" s="2">
        <f>I14+I15+I23+I24</f>
        <v>3136012</v>
      </c>
      <c r="J118" s="7">
        <f t="shared" si="2"/>
        <v>2.4065277811436947</v>
      </c>
    </row>
    <row r="119" spans="1:10">
      <c r="A119" s="6">
        <v>2564</v>
      </c>
      <c r="B119" s="2" t="s">
        <v>99</v>
      </c>
      <c r="C119" s="2" t="s">
        <v>100</v>
      </c>
      <c r="D119" s="12" t="s">
        <v>11</v>
      </c>
      <c r="E119" s="2" t="s">
        <v>99</v>
      </c>
      <c r="H119" s="2">
        <f>H16+H17+H25+H26</f>
        <v>157805</v>
      </c>
      <c r="I119" s="2">
        <f>I16+I17+I25+I26</f>
        <v>4838600</v>
      </c>
      <c r="J119" s="7">
        <f t="shared" si="2"/>
        <v>3.2613772578845119</v>
      </c>
    </row>
    <row r="120" spans="1:10">
      <c r="A120" s="6">
        <v>2564</v>
      </c>
      <c r="B120" s="2" t="s">
        <v>99</v>
      </c>
      <c r="C120" s="2" t="s">
        <v>100</v>
      </c>
      <c r="D120" s="12" t="s">
        <v>12</v>
      </c>
      <c r="E120" s="2" t="s">
        <v>99</v>
      </c>
      <c r="H120" s="2">
        <f>H18+H19+H27+H28</f>
        <v>22910</v>
      </c>
      <c r="I120" s="2">
        <f>I18+I19+I27+I28</f>
        <v>1253498</v>
      </c>
      <c r="J120" s="7">
        <f t="shared" si="2"/>
        <v>1.827685405162194</v>
      </c>
    </row>
    <row r="121" spans="1:10">
      <c r="A121" s="6">
        <v>2564</v>
      </c>
      <c r="B121" s="2" t="s">
        <v>0</v>
      </c>
      <c r="C121" s="2" t="s">
        <v>100</v>
      </c>
      <c r="D121" s="12" t="s">
        <v>6</v>
      </c>
      <c r="E121" s="2" t="s">
        <v>99</v>
      </c>
      <c r="H121" s="2">
        <f>H11</f>
        <v>15622</v>
      </c>
      <c r="I121" s="2">
        <f>I11</f>
        <v>1645711</v>
      </c>
      <c r="J121" s="7">
        <f t="shared" si="2"/>
        <v>0.94925536743693151</v>
      </c>
    </row>
    <row r="122" spans="1:10">
      <c r="A122" s="6">
        <v>2564</v>
      </c>
      <c r="B122" s="2" t="s">
        <v>0</v>
      </c>
      <c r="C122" s="2" t="s">
        <v>100</v>
      </c>
      <c r="D122" s="12" t="s">
        <v>8</v>
      </c>
      <c r="E122" s="2" t="s">
        <v>99</v>
      </c>
      <c r="H122" s="2">
        <f>H12+H13</f>
        <v>69652</v>
      </c>
      <c r="I122" s="2">
        <f>I12+I13</f>
        <v>3921417</v>
      </c>
      <c r="J122" s="7">
        <f t="shared" si="2"/>
        <v>1.7761946765671695</v>
      </c>
    </row>
    <row r="123" spans="1:10">
      <c r="A123" s="6">
        <v>2564</v>
      </c>
      <c r="B123" s="2" t="s">
        <v>0</v>
      </c>
      <c r="C123" s="2" t="s">
        <v>100</v>
      </c>
      <c r="D123" s="12" t="s">
        <v>10</v>
      </c>
      <c r="E123" s="2" t="s">
        <v>99</v>
      </c>
      <c r="H123" s="2">
        <f>H14+H15</f>
        <v>48073</v>
      </c>
      <c r="I123" s="2">
        <f>I14+I15</f>
        <v>2324315</v>
      </c>
      <c r="J123" s="7">
        <f t="shared" si="2"/>
        <v>2.0682652738548777</v>
      </c>
    </row>
    <row r="124" spans="1:10">
      <c r="A124" s="6">
        <v>2564</v>
      </c>
      <c r="B124" s="2" t="s">
        <v>0</v>
      </c>
      <c r="C124" s="2" t="s">
        <v>100</v>
      </c>
      <c r="D124" s="12" t="s">
        <v>11</v>
      </c>
      <c r="E124" s="2" t="s">
        <v>99</v>
      </c>
      <c r="H124" s="2">
        <f>H16+H17</f>
        <v>113574</v>
      </c>
      <c r="I124" s="2">
        <f>I16+I17</f>
        <v>3761136</v>
      </c>
      <c r="J124" s="7">
        <f t="shared" si="2"/>
        <v>3.0196727797133631</v>
      </c>
    </row>
    <row r="125" spans="1:10">
      <c r="A125" s="6">
        <v>2564</v>
      </c>
      <c r="B125" s="2" t="s">
        <v>0</v>
      </c>
      <c r="C125" s="2" t="s">
        <v>100</v>
      </c>
      <c r="D125" s="12" t="s">
        <v>12</v>
      </c>
      <c r="E125" s="2" t="s">
        <v>99</v>
      </c>
      <c r="H125" s="2">
        <f>H18+H19</f>
        <v>18041</v>
      </c>
      <c r="I125" s="2">
        <f>I18+I19</f>
        <v>1116280</v>
      </c>
      <c r="J125" s="7">
        <f t="shared" si="2"/>
        <v>1.6161715698570251</v>
      </c>
    </row>
    <row r="126" spans="1:10">
      <c r="A126" s="6">
        <v>2564</v>
      </c>
      <c r="B126" s="2" t="s">
        <v>5</v>
      </c>
      <c r="C126" s="2" t="s">
        <v>100</v>
      </c>
      <c r="D126" s="12" t="s">
        <v>6</v>
      </c>
      <c r="E126" s="2" t="s">
        <v>99</v>
      </c>
      <c r="H126" s="2">
        <f>H20</f>
        <v>9790</v>
      </c>
      <c r="I126" s="2">
        <f>I20</f>
        <v>439399</v>
      </c>
      <c r="J126" s="7">
        <f t="shared" si="2"/>
        <v>2.2280433046046988</v>
      </c>
    </row>
    <row r="127" spans="1:10">
      <c r="A127" s="6">
        <v>2564</v>
      </c>
      <c r="B127" s="2" t="s">
        <v>5</v>
      </c>
      <c r="C127" s="2" t="s">
        <v>100</v>
      </c>
      <c r="D127" s="12" t="s">
        <v>8</v>
      </c>
      <c r="E127" s="2" t="s">
        <v>99</v>
      </c>
      <c r="H127" s="2">
        <f>H21+H22</f>
        <v>18740</v>
      </c>
      <c r="I127" s="2">
        <f>I21+I22</f>
        <v>731862</v>
      </c>
      <c r="J127" s="7">
        <f t="shared" si="2"/>
        <v>2.5605920241794218</v>
      </c>
    </row>
    <row r="128" spans="1:10">
      <c r="A128" s="6">
        <v>2564</v>
      </c>
      <c r="B128" s="2" t="s">
        <v>5</v>
      </c>
      <c r="C128" s="2" t="s">
        <v>100</v>
      </c>
      <c r="D128" s="12" t="s">
        <v>10</v>
      </c>
      <c r="E128" s="2" t="s">
        <v>99</v>
      </c>
      <c r="H128" s="2">
        <f>H23+H24</f>
        <v>27396</v>
      </c>
      <c r="I128" s="2">
        <f>I23+I24</f>
        <v>811697</v>
      </c>
      <c r="J128" s="7">
        <f t="shared" si="2"/>
        <v>3.3751510723829212</v>
      </c>
    </row>
    <row r="129" spans="1:10">
      <c r="A129" s="6">
        <v>2564</v>
      </c>
      <c r="B129" s="2" t="s">
        <v>5</v>
      </c>
      <c r="C129" s="2" t="s">
        <v>100</v>
      </c>
      <c r="D129" s="12" t="s">
        <v>11</v>
      </c>
      <c r="E129" s="2" t="s">
        <v>99</v>
      </c>
      <c r="H129" s="2">
        <f>H25+H26</f>
        <v>44231</v>
      </c>
      <c r="I129" s="2">
        <f>I25+I26</f>
        <v>1077464</v>
      </c>
      <c r="J129" s="7">
        <f t="shared" si="2"/>
        <v>4.1051023514474734</v>
      </c>
    </row>
    <row r="130" spans="1:10">
      <c r="A130" s="6">
        <v>2564</v>
      </c>
      <c r="B130" s="2" t="s">
        <v>5</v>
      </c>
      <c r="C130" s="2" t="s">
        <v>100</v>
      </c>
      <c r="D130" s="12" t="s">
        <v>12</v>
      </c>
      <c r="E130" s="2" t="s">
        <v>99</v>
      </c>
      <c r="H130" s="2">
        <f>H27+H28</f>
        <v>4869</v>
      </c>
      <c r="I130" s="2">
        <f>I27+I28</f>
        <v>137218</v>
      </c>
      <c r="J130" s="7">
        <f t="shared" si="2"/>
        <v>3.5483682898745061</v>
      </c>
    </row>
    <row r="131" spans="1:10">
      <c r="A131" s="6">
        <v>2564</v>
      </c>
      <c r="B131" s="2" t="s">
        <v>99</v>
      </c>
      <c r="C131" s="2" t="s">
        <v>100</v>
      </c>
      <c r="D131" s="2" t="s">
        <v>101</v>
      </c>
      <c r="E131" s="2" t="s">
        <v>7</v>
      </c>
      <c r="H131" s="2">
        <f>H11+H12+H14+H16+H18+H20+H21+H23+H25+H27</f>
        <v>150640</v>
      </c>
      <c r="I131" s="2">
        <f>I11+I12+I14+I16+I18+I20+I21+I23+I25+I27</f>
        <v>7362140</v>
      </c>
      <c r="J131" s="7">
        <f t="shared" si="2"/>
        <v>2.0461441917703276</v>
      </c>
    </row>
    <row r="132" spans="1:10">
      <c r="A132" s="6">
        <v>2564</v>
      </c>
      <c r="B132" s="2" t="s">
        <v>0</v>
      </c>
      <c r="C132" s="2" t="s">
        <v>100</v>
      </c>
      <c r="D132" s="2" t="s">
        <v>101</v>
      </c>
      <c r="E132" s="2" t="s">
        <v>7</v>
      </c>
      <c r="H132" s="2">
        <f>H11+H12+H14+H16+H18</f>
        <v>99458</v>
      </c>
      <c r="I132" s="2">
        <f>I11+I12+I14+I16+I18</f>
        <v>5816178</v>
      </c>
      <c r="J132" s="7">
        <f t="shared" si="2"/>
        <v>1.710023317718268</v>
      </c>
    </row>
    <row r="133" spans="1:10">
      <c r="A133" s="6">
        <v>2564</v>
      </c>
      <c r="B133" s="2" t="s">
        <v>5</v>
      </c>
      <c r="C133" s="2" t="s">
        <v>100</v>
      </c>
      <c r="D133" s="2" t="s">
        <v>101</v>
      </c>
      <c r="E133" s="2" t="s">
        <v>7</v>
      </c>
      <c r="H133" s="2">
        <f>H20+H21+H23+H25+H27</f>
        <v>51182</v>
      </c>
      <c r="I133" s="2">
        <f>I20+I21+I23+I25+I27</f>
        <v>1545962</v>
      </c>
      <c r="J133" s="7">
        <f t="shared" si="2"/>
        <v>3.3106893959877408</v>
      </c>
    </row>
    <row r="134" spans="1:10">
      <c r="A134" s="6">
        <v>2564</v>
      </c>
      <c r="B134" s="2" t="s">
        <v>99</v>
      </c>
      <c r="C134" s="2" t="s">
        <v>100</v>
      </c>
      <c r="D134" s="2" t="s">
        <v>101</v>
      </c>
      <c r="E134" s="2" t="s">
        <v>9</v>
      </c>
      <c r="H134" s="2">
        <f>H13+H15+H17+H19+H22+H24+H26+H28</f>
        <v>219348</v>
      </c>
      <c r="I134" s="2">
        <f>I13+I15+I17+I19+I22+I24+I26+I28</f>
        <v>8604359</v>
      </c>
      <c r="J134" s="7">
        <f t="shared" si="2"/>
        <v>2.5492660173756114</v>
      </c>
    </row>
    <row r="135" spans="1:10">
      <c r="A135" s="6">
        <v>2564</v>
      </c>
      <c r="B135" s="2" t="s">
        <v>0</v>
      </c>
      <c r="C135" s="2" t="s">
        <v>100</v>
      </c>
      <c r="D135" s="2" t="s">
        <v>101</v>
      </c>
      <c r="E135" s="2" t="s">
        <v>9</v>
      </c>
      <c r="H135" s="2">
        <f>H13+H15+H17+H19</f>
        <v>165504</v>
      </c>
      <c r="I135" s="2">
        <f>I13+I15+I17+I19</f>
        <v>6952681</v>
      </c>
      <c r="J135" s="7">
        <f t="shared" si="2"/>
        <v>2.3804342526285902</v>
      </c>
    </row>
    <row r="136" spans="1:10">
      <c r="A136" s="6">
        <v>2564</v>
      </c>
      <c r="B136" s="2" t="s">
        <v>5</v>
      </c>
      <c r="C136" s="2" t="s">
        <v>100</v>
      </c>
      <c r="D136" s="2" t="s">
        <v>101</v>
      </c>
      <c r="E136" s="2" t="s">
        <v>9</v>
      </c>
      <c r="H136" s="2">
        <f>H22+H24+H26+H28</f>
        <v>53844</v>
      </c>
      <c r="I136" s="2">
        <f>I22+I24+I26+I28</f>
        <v>1651678</v>
      </c>
      <c r="J136" s="7">
        <f t="shared" si="2"/>
        <v>3.2599574493333447</v>
      </c>
    </row>
    <row r="137" spans="1:10">
      <c r="A137" s="6">
        <v>2564</v>
      </c>
      <c r="B137" s="2" t="s">
        <v>99</v>
      </c>
      <c r="C137" s="2" t="s">
        <v>100</v>
      </c>
      <c r="E137" s="2" t="s">
        <v>99</v>
      </c>
      <c r="G137" s="19">
        <v>1</v>
      </c>
      <c r="H137" s="2">
        <f>SUMIF($G$29:$G$105,$G137,H$29:H$105)</f>
        <v>40704</v>
      </c>
      <c r="I137" s="2">
        <f>SUMIF($G$29:$G$105,$G137,I$29:I$105)</f>
        <v>1759572</v>
      </c>
      <c r="J137" s="7">
        <f t="shared" si="2"/>
        <v>2.3132898227523513</v>
      </c>
    </row>
    <row r="138" spans="1:10">
      <c r="A138" s="6">
        <v>2564</v>
      </c>
      <c r="B138" s="2" t="s">
        <v>99</v>
      </c>
      <c r="C138" s="2" t="s">
        <v>100</v>
      </c>
      <c r="E138" s="2" t="s">
        <v>99</v>
      </c>
      <c r="G138" s="19">
        <v>2</v>
      </c>
      <c r="H138" s="2">
        <f t="shared" ref="H138:I148" si="4">SUMIF($G$29:$G$105,$G138,H$29:H$105)</f>
        <v>20444</v>
      </c>
      <c r="I138" s="2">
        <f t="shared" si="4"/>
        <v>830082</v>
      </c>
      <c r="J138" s="7">
        <f t="shared" si="2"/>
        <v>2.4628892085360241</v>
      </c>
    </row>
    <row r="139" spans="1:10">
      <c r="A139" s="6">
        <v>2564</v>
      </c>
      <c r="B139" s="2" t="s">
        <v>99</v>
      </c>
      <c r="C139" s="2" t="s">
        <v>100</v>
      </c>
      <c r="E139" s="2" t="s">
        <v>99</v>
      </c>
      <c r="G139" s="19">
        <v>3</v>
      </c>
      <c r="H139" s="2">
        <f t="shared" si="4"/>
        <v>15236</v>
      </c>
      <c r="I139" s="2">
        <f t="shared" si="4"/>
        <v>616241</v>
      </c>
      <c r="J139" s="7">
        <f t="shared" si="2"/>
        <v>2.472409333361461</v>
      </c>
    </row>
    <row r="140" spans="1:10">
      <c r="A140" s="6">
        <v>2564</v>
      </c>
      <c r="B140" s="2" t="s">
        <v>99</v>
      </c>
      <c r="C140" s="2" t="s">
        <v>100</v>
      </c>
      <c r="E140" s="2" t="s">
        <v>99</v>
      </c>
      <c r="G140" s="19">
        <v>4</v>
      </c>
      <c r="H140" s="2">
        <f t="shared" si="4"/>
        <v>29393</v>
      </c>
      <c r="I140" s="2">
        <f t="shared" si="4"/>
        <v>1528348</v>
      </c>
      <c r="J140" s="7">
        <f t="shared" si="2"/>
        <v>1.9231876509800123</v>
      </c>
    </row>
    <row r="141" spans="1:10">
      <c r="A141" s="6">
        <v>2564</v>
      </c>
      <c r="B141" s="2" t="s">
        <v>99</v>
      </c>
      <c r="C141" s="2" t="s">
        <v>100</v>
      </c>
      <c r="E141" s="2" t="s">
        <v>99</v>
      </c>
      <c r="G141" s="19">
        <v>5</v>
      </c>
      <c r="H141" s="2">
        <f t="shared" si="4"/>
        <v>28842</v>
      </c>
      <c r="I141" s="2">
        <f t="shared" si="4"/>
        <v>1104928</v>
      </c>
      <c r="J141" s="7">
        <f t="shared" si="2"/>
        <v>2.6103058298821282</v>
      </c>
    </row>
    <row r="142" spans="1:10">
      <c r="A142" s="6">
        <v>2564</v>
      </c>
      <c r="B142" s="2" t="s">
        <v>99</v>
      </c>
      <c r="C142" s="2" t="s">
        <v>100</v>
      </c>
      <c r="E142" s="2" t="s">
        <v>99</v>
      </c>
      <c r="G142" s="19">
        <v>6</v>
      </c>
      <c r="H142" s="2">
        <f t="shared" si="4"/>
        <v>29244</v>
      </c>
      <c r="I142" s="2">
        <f t="shared" si="4"/>
        <v>1950120</v>
      </c>
      <c r="J142" s="7">
        <f t="shared" si="2"/>
        <v>1.4996000246138699</v>
      </c>
    </row>
    <row r="143" spans="1:10">
      <c r="A143" s="6">
        <v>2564</v>
      </c>
      <c r="B143" s="2" t="s">
        <v>99</v>
      </c>
      <c r="C143" s="2" t="s">
        <v>100</v>
      </c>
      <c r="E143" s="2" t="s">
        <v>99</v>
      </c>
      <c r="G143" s="19">
        <v>7</v>
      </c>
      <c r="H143" s="2">
        <f t="shared" si="4"/>
        <v>48895</v>
      </c>
      <c r="I143" s="2">
        <f t="shared" si="4"/>
        <v>1242194</v>
      </c>
      <c r="J143" s="7">
        <f t="shared" si="2"/>
        <v>3.9361806609917616</v>
      </c>
    </row>
    <row r="144" spans="1:10">
      <c r="A144" s="6">
        <v>2564</v>
      </c>
      <c r="B144" s="2" t="s">
        <v>99</v>
      </c>
      <c r="C144" s="2" t="s">
        <v>100</v>
      </c>
      <c r="E144" s="2" t="s">
        <v>99</v>
      </c>
      <c r="G144" s="19">
        <v>8</v>
      </c>
      <c r="H144" s="2">
        <f t="shared" si="4"/>
        <v>32918</v>
      </c>
      <c r="I144" s="2">
        <f t="shared" si="4"/>
        <v>1163725</v>
      </c>
      <c r="J144" s="7">
        <f t="shared" si="2"/>
        <v>2.8286751595093342</v>
      </c>
    </row>
    <row r="145" spans="1:10">
      <c r="A145" s="6">
        <v>2564</v>
      </c>
      <c r="B145" s="2" t="s">
        <v>99</v>
      </c>
      <c r="C145" s="2" t="s">
        <v>100</v>
      </c>
      <c r="E145" s="2" t="s">
        <v>99</v>
      </c>
      <c r="G145" s="19">
        <v>9</v>
      </c>
      <c r="H145" s="2">
        <f t="shared" si="4"/>
        <v>49168</v>
      </c>
      <c r="I145" s="2">
        <f t="shared" si="4"/>
        <v>1423731</v>
      </c>
      <c r="J145" s="7">
        <f t="shared" si="2"/>
        <v>3.4534613631367161</v>
      </c>
    </row>
    <row r="146" spans="1:10">
      <c r="A146" s="6">
        <v>2564</v>
      </c>
      <c r="B146" s="2" t="s">
        <v>99</v>
      </c>
      <c r="C146" s="2" t="s">
        <v>100</v>
      </c>
      <c r="E146" s="2" t="s">
        <v>99</v>
      </c>
      <c r="G146" s="19">
        <v>10</v>
      </c>
      <c r="H146" s="2">
        <f t="shared" si="4"/>
        <v>26826</v>
      </c>
      <c r="I146" s="2">
        <f t="shared" si="4"/>
        <v>1008950</v>
      </c>
      <c r="J146" s="7">
        <f t="shared" si="2"/>
        <v>2.6588037068239259</v>
      </c>
    </row>
    <row r="147" spans="1:10">
      <c r="A147" s="6">
        <v>2564</v>
      </c>
      <c r="B147" s="2" t="s">
        <v>99</v>
      </c>
      <c r="C147" s="2" t="s">
        <v>100</v>
      </c>
      <c r="E147" s="2" t="s">
        <v>99</v>
      </c>
      <c r="G147" s="19">
        <v>11</v>
      </c>
      <c r="H147" s="2">
        <f t="shared" si="4"/>
        <v>13567</v>
      </c>
      <c r="I147" s="2">
        <f t="shared" si="4"/>
        <v>787127</v>
      </c>
      <c r="J147" s="7">
        <f t="shared" si="2"/>
        <v>1.7236100400570682</v>
      </c>
    </row>
    <row r="148" spans="1:10">
      <c r="A148" s="8">
        <v>2564</v>
      </c>
      <c r="B148" s="9" t="s">
        <v>99</v>
      </c>
      <c r="C148" s="9" t="s">
        <v>100</v>
      </c>
      <c r="D148" s="9"/>
      <c r="E148" s="9" t="s">
        <v>99</v>
      </c>
      <c r="F148" s="9"/>
      <c r="G148" s="15">
        <v>12</v>
      </c>
      <c r="H148" s="9">
        <f t="shared" si="4"/>
        <v>9344</v>
      </c>
      <c r="I148" s="9">
        <f t="shared" si="4"/>
        <v>466370</v>
      </c>
      <c r="J148" s="10">
        <f t="shared" si="2"/>
        <v>2.0035594056221453</v>
      </c>
    </row>
  </sheetData>
  <sheetProtection algorithmName="SHA-512" hashValue="z8lXRgWjcbDIErNk8ylpbYEYHiJB72n3zXqB3vsJo3OLEEAk7/JxOaCl5pcj4LJr9Ph70qBGTYiDjVOchk3mYw==" saltValue="QjumL/uEwV9p2wfX3BSb/w==" spinCount="100000" sheet="1" objects="1" scenarios="1"/>
  <pageMargins left="0.7" right="0.7" top="0.75" bottom="0.75" header="0.3" footer="0.3"/>
  <pageSetup paperSize="9" orientation="portrait" horizontalDpi="0" verticalDpi="0" r:id="rId1"/>
  <ignoredErrors>
    <ignoredError sqref="H109:H111 I109:I1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7.5703125" style="2" customWidth="1"/>
    <col min="8" max="8" width="23.5703125" style="2" customWidth="1"/>
    <col min="9" max="9" width="31.140625" style="2" customWidth="1"/>
    <col min="10" max="16384" width="9.140625" style="2"/>
  </cols>
  <sheetData>
    <row r="1" spans="1:9">
      <c r="A1" s="21" t="s">
        <v>106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102</v>
      </c>
      <c r="H2" s="2" t="s">
        <v>104</v>
      </c>
      <c r="I2" s="1" t="s">
        <v>106</v>
      </c>
    </row>
    <row r="3" spans="1:9">
      <c r="A3" s="3">
        <v>2564</v>
      </c>
      <c r="B3" s="4" t="s">
        <v>99</v>
      </c>
      <c r="C3" s="4" t="s">
        <v>100</v>
      </c>
      <c r="D3" s="4" t="s">
        <v>101</v>
      </c>
      <c r="E3" s="4" t="s">
        <v>99</v>
      </c>
      <c r="F3" s="4"/>
      <c r="G3" s="4">
        <v>369990</v>
      </c>
      <c r="H3" s="4">
        <v>15966497</v>
      </c>
      <c r="I3" s="5">
        <f>G3*100/H3</f>
        <v>2.3172897599266764</v>
      </c>
    </row>
    <row r="4" spans="1:9">
      <c r="A4" s="6">
        <v>2564</v>
      </c>
      <c r="B4" s="2" t="s">
        <v>0</v>
      </c>
      <c r="C4" s="2" t="s">
        <v>100</v>
      </c>
      <c r="D4" s="2" t="s">
        <v>101</v>
      </c>
      <c r="E4" s="2" t="s">
        <v>99</v>
      </c>
      <c r="G4" s="2">
        <v>264962</v>
      </c>
      <c r="H4" s="2">
        <v>12768858</v>
      </c>
      <c r="I4" s="7">
        <f t="shared" ref="I4:I42" si="0">G4*100/H4</f>
        <v>2.0750641913317542</v>
      </c>
    </row>
    <row r="5" spans="1:9">
      <c r="A5" s="8">
        <v>2564</v>
      </c>
      <c r="B5" s="9" t="s">
        <v>5</v>
      </c>
      <c r="C5" s="9" t="s">
        <v>100</v>
      </c>
      <c r="D5" s="9" t="s">
        <v>101</v>
      </c>
      <c r="E5" s="9" t="s">
        <v>99</v>
      </c>
      <c r="F5" s="9"/>
      <c r="G5" s="9">
        <v>105028</v>
      </c>
      <c r="H5" s="9">
        <v>3197639</v>
      </c>
      <c r="I5" s="10">
        <f t="shared" si="0"/>
        <v>3.2845483808522475</v>
      </c>
    </row>
    <row r="6" spans="1:9">
      <c r="A6" s="3">
        <v>2564</v>
      </c>
      <c r="B6" s="4" t="s">
        <v>99</v>
      </c>
      <c r="C6" s="11" t="s">
        <v>1</v>
      </c>
      <c r="D6" s="4" t="s">
        <v>101</v>
      </c>
      <c r="E6" s="4" t="s">
        <v>99</v>
      </c>
      <c r="F6" s="4"/>
      <c r="G6" s="4">
        <v>320231</v>
      </c>
      <c r="H6" s="4">
        <v>1917610</v>
      </c>
      <c r="I6" s="5">
        <f t="shared" si="0"/>
        <v>16.699485296801747</v>
      </c>
    </row>
    <row r="7" spans="1:9">
      <c r="A7" s="6">
        <v>2564</v>
      </c>
      <c r="B7" s="2" t="s">
        <v>99</v>
      </c>
      <c r="C7" s="12" t="s">
        <v>2</v>
      </c>
      <c r="D7" s="2" t="s">
        <v>101</v>
      </c>
      <c r="E7" s="2" t="s">
        <v>99</v>
      </c>
      <c r="G7" s="2">
        <v>40203</v>
      </c>
      <c r="H7" s="2">
        <v>7066102</v>
      </c>
      <c r="I7" s="7">
        <f t="shared" si="0"/>
        <v>0.56895584015062339</v>
      </c>
    </row>
    <row r="8" spans="1:9">
      <c r="A8" s="6">
        <v>2564</v>
      </c>
      <c r="B8" s="2" t="s">
        <v>99</v>
      </c>
      <c r="C8" s="12" t="s">
        <v>3</v>
      </c>
      <c r="D8" s="2" t="s">
        <v>101</v>
      </c>
      <c r="E8" s="2" t="s">
        <v>99</v>
      </c>
      <c r="G8" s="2">
        <v>7468</v>
      </c>
      <c r="H8" s="2">
        <v>5019512</v>
      </c>
      <c r="I8" s="7">
        <f t="shared" si="0"/>
        <v>0.14877940325673095</v>
      </c>
    </row>
    <row r="9" spans="1:9">
      <c r="A9" s="8">
        <v>2564</v>
      </c>
      <c r="B9" s="9" t="s">
        <v>99</v>
      </c>
      <c r="C9" s="13" t="s">
        <v>4</v>
      </c>
      <c r="D9" s="9" t="s">
        <v>101</v>
      </c>
      <c r="E9" s="9" t="s">
        <v>99</v>
      </c>
      <c r="F9" s="9"/>
      <c r="G9" s="9">
        <v>2088</v>
      </c>
      <c r="H9" s="9">
        <v>1963273</v>
      </c>
      <c r="I9" s="10">
        <f t="shared" si="0"/>
        <v>0.10635301356459341</v>
      </c>
    </row>
    <row r="10" spans="1:9">
      <c r="A10" s="3">
        <v>2564</v>
      </c>
      <c r="B10" s="4" t="s">
        <v>99</v>
      </c>
      <c r="C10" s="4" t="s">
        <v>100</v>
      </c>
      <c r="D10" s="11" t="s">
        <v>6</v>
      </c>
      <c r="E10" s="4" t="s">
        <v>99</v>
      </c>
      <c r="F10" s="4"/>
      <c r="G10" s="4">
        <v>25412</v>
      </c>
      <c r="H10" s="4">
        <v>2085110</v>
      </c>
      <c r="I10" s="5">
        <f t="shared" si="0"/>
        <v>1.2187366613751793</v>
      </c>
    </row>
    <row r="11" spans="1:9">
      <c r="A11" s="6">
        <v>2564</v>
      </c>
      <c r="B11" s="2" t="s">
        <v>99</v>
      </c>
      <c r="C11" s="2" t="s">
        <v>100</v>
      </c>
      <c r="D11" s="12" t="s">
        <v>8</v>
      </c>
      <c r="E11" s="2" t="s">
        <v>99</v>
      </c>
      <c r="G11" s="2">
        <v>88392</v>
      </c>
      <c r="H11" s="2">
        <v>4653279</v>
      </c>
      <c r="I11" s="7">
        <f t="shared" si="0"/>
        <v>1.899563726997672</v>
      </c>
    </row>
    <row r="12" spans="1:9">
      <c r="A12" s="6">
        <v>2564</v>
      </c>
      <c r="B12" s="2" t="s">
        <v>99</v>
      </c>
      <c r="C12" s="2" t="s">
        <v>100</v>
      </c>
      <c r="D12" s="12" t="s">
        <v>10</v>
      </c>
      <c r="E12" s="2" t="s">
        <v>99</v>
      </c>
      <c r="G12" s="2">
        <v>75469</v>
      </c>
      <c r="H12" s="2">
        <v>3136012</v>
      </c>
      <c r="I12" s="7">
        <f t="shared" si="0"/>
        <v>2.4065277811436947</v>
      </c>
    </row>
    <row r="13" spans="1:9">
      <c r="A13" s="6">
        <v>2564</v>
      </c>
      <c r="B13" s="2" t="s">
        <v>99</v>
      </c>
      <c r="C13" s="2" t="s">
        <v>100</v>
      </c>
      <c r="D13" s="12" t="s">
        <v>11</v>
      </c>
      <c r="E13" s="2" t="s">
        <v>99</v>
      </c>
      <c r="G13" s="2">
        <v>157805</v>
      </c>
      <c r="H13" s="2">
        <v>4838600</v>
      </c>
      <c r="I13" s="7">
        <f t="shared" si="0"/>
        <v>3.2613772578845119</v>
      </c>
    </row>
    <row r="14" spans="1:9">
      <c r="A14" s="8">
        <v>2564</v>
      </c>
      <c r="B14" s="9" t="s">
        <v>99</v>
      </c>
      <c r="C14" s="9" t="s">
        <v>100</v>
      </c>
      <c r="D14" s="13" t="s">
        <v>12</v>
      </c>
      <c r="E14" s="9" t="s">
        <v>99</v>
      </c>
      <c r="F14" s="9"/>
      <c r="G14" s="9">
        <v>22910</v>
      </c>
      <c r="H14" s="9">
        <v>1253498</v>
      </c>
      <c r="I14" s="10">
        <f t="shared" si="0"/>
        <v>1.827685405162194</v>
      </c>
    </row>
    <row r="15" spans="1:9">
      <c r="A15" s="3">
        <v>2564</v>
      </c>
      <c r="B15" s="4" t="s">
        <v>0</v>
      </c>
      <c r="C15" s="4" t="s">
        <v>100</v>
      </c>
      <c r="D15" s="11" t="s">
        <v>6</v>
      </c>
      <c r="E15" s="4" t="s">
        <v>99</v>
      </c>
      <c r="F15" s="4"/>
      <c r="G15" s="4">
        <v>15622</v>
      </c>
      <c r="H15" s="4">
        <v>1645711</v>
      </c>
      <c r="I15" s="5">
        <f t="shared" si="0"/>
        <v>0.94925536743693151</v>
      </c>
    </row>
    <row r="16" spans="1:9">
      <c r="A16" s="6">
        <v>2564</v>
      </c>
      <c r="B16" s="2" t="s">
        <v>0</v>
      </c>
      <c r="C16" s="2" t="s">
        <v>100</v>
      </c>
      <c r="D16" s="12" t="s">
        <v>8</v>
      </c>
      <c r="E16" s="2" t="s">
        <v>99</v>
      </c>
      <c r="G16" s="2">
        <v>69652</v>
      </c>
      <c r="H16" s="2">
        <v>3921417</v>
      </c>
      <c r="I16" s="7">
        <f t="shared" si="0"/>
        <v>1.7761946765671695</v>
      </c>
    </row>
    <row r="17" spans="1:9">
      <c r="A17" s="6">
        <v>2564</v>
      </c>
      <c r="B17" s="2" t="s">
        <v>0</v>
      </c>
      <c r="C17" s="2" t="s">
        <v>100</v>
      </c>
      <c r="D17" s="12" t="s">
        <v>10</v>
      </c>
      <c r="E17" s="2" t="s">
        <v>99</v>
      </c>
      <c r="G17" s="2">
        <v>48073</v>
      </c>
      <c r="H17" s="2">
        <v>2324315</v>
      </c>
      <c r="I17" s="7">
        <f t="shared" si="0"/>
        <v>2.0682652738548777</v>
      </c>
    </row>
    <row r="18" spans="1:9">
      <c r="A18" s="6">
        <v>2564</v>
      </c>
      <c r="B18" s="2" t="s">
        <v>0</v>
      </c>
      <c r="C18" s="2" t="s">
        <v>100</v>
      </c>
      <c r="D18" s="12" t="s">
        <v>11</v>
      </c>
      <c r="E18" s="2" t="s">
        <v>99</v>
      </c>
      <c r="G18" s="2">
        <v>113574</v>
      </c>
      <c r="H18" s="2">
        <v>3761136</v>
      </c>
      <c r="I18" s="7">
        <f t="shared" si="0"/>
        <v>3.0196727797133631</v>
      </c>
    </row>
    <row r="19" spans="1:9">
      <c r="A19" s="8">
        <v>2564</v>
      </c>
      <c r="B19" s="9" t="s">
        <v>0</v>
      </c>
      <c r="C19" s="9" t="s">
        <v>100</v>
      </c>
      <c r="D19" s="13" t="s">
        <v>12</v>
      </c>
      <c r="E19" s="9" t="s">
        <v>99</v>
      </c>
      <c r="F19" s="9"/>
      <c r="G19" s="9">
        <v>18041</v>
      </c>
      <c r="H19" s="9">
        <v>1116280</v>
      </c>
      <c r="I19" s="10">
        <f t="shared" si="0"/>
        <v>1.6161715698570251</v>
      </c>
    </row>
    <row r="20" spans="1:9">
      <c r="A20" s="3">
        <v>2564</v>
      </c>
      <c r="B20" s="4" t="s">
        <v>5</v>
      </c>
      <c r="C20" s="4" t="s">
        <v>100</v>
      </c>
      <c r="D20" s="11" t="s">
        <v>6</v>
      </c>
      <c r="E20" s="4" t="s">
        <v>99</v>
      </c>
      <c r="F20" s="4"/>
      <c r="G20" s="4">
        <v>9790</v>
      </c>
      <c r="H20" s="4">
        <v>439399</v>
      </c>
      <c r="I20" s="5">
        <f t="shared" si="0"/>
        <v>2.2280433046046988</v>
      </c>
    </row>
    <row r="21" spans="1:9">
      <c r="A21" s="6">
        <v>2564</v>
      </c>
      <c r="B21" s="2" t="s">
        <v>5</v>
      </c>
      <c r="C21" s="2" t="s">
        <v>100</v>
      </c>
      <c r="D21" s="12" t="s">
        <v>8</v>
      </c>
      <c r="E21" s="2" t="s">
        <v>99</v>
      </c>
      <c r="G21" s="2">
        <v>18740</v>
      </c>
      <c r="H21" s="2">
        <v>731862</v>
      </c>
      <c r="I21" s="7">
        <f t="shared" si="0"/>
        <v>2.5605920241794218</v>
      </c>
    </row>
    <row r="22" spans="1:9">
      <c r="A22" s="6">
        <v>2564</v>
      </c>
      <c r="B22" s="2" t="s">
        <v>5</v>
      </c>
      <c r="C22" s="2" t="s">
        <v>100</v>
      </c>
      <c r="D22" s="12" t="s">
        <v>10</v>
      </c>
      <c r="E22" s="2" t="s">
        <v>99</v>
      </c>
      <c r="G22" s="2">
        <v>27396</v>
      </c>
      <c r="H22" s="2">
        <v>811697</v>
      </c>
      <c r="I22" s="7">
        <f t="shared" si="0"/>
        <v>3.3751510723829212</v>
      </c>
    </row>
    <row r="23" spans="1:9">
      <c r="A23" s="6">
        <v>2564</v>
      </c>
      <c r="B23" s="2" t="s">
        <v>5</v>
      </c>
      <c r="C23" s="2" t="s">
        <v>100</v>
      </c>
      <c r="D23" s="12" t="s">
        <v>11</v>
      </c>
      <c r="E23" s="2" t="s">
        <v>99</v>
      </c>
      <c r="G23" s="2">
        <v>44231</v>
      </c>
      <c r="H23" s="2">
        <v>1077464</v>
      </c>
      <c r="I23" s="7">
        <f t="shared" si="0"/>
        <v>4.1051023514474734</v>
      </c>
    </row>
    <row r="24" spans="1:9">
      <c r="A24" s="8">
        <v>2564</v>
      </c>
      <c r="B24" s="9" t="s">
        <v>5</v>
      </c>
      <c r="C24" s="9" t="s">
        <v>100</v>
      </c>
      <c r="D24" s="13" t="s">
        <v>12</v>
      </c>
      <c r="E24" s="9" t="s">
        <v>99</v>
      </c>
      <c r="F24" s="9"/>
      <c r="G24" s="9">
        <v>4869</v>
      </c>
      <c r="H24" s="9">
        <v>137218</v>
      </c>
      <c r="I24" s="10">
        <f t="shared" si="0"/>
        <v>3.5483682898745061</v>
      </c>
    </row>
    <row r="25" spans="1:9">
      <c r="A25" s="3">
        <v>2564</v>
      </c>
      <c r="B25" s="4" t="s">
        <v>99</v>
      </c>
      <c r="C25" s="4" t="s">
        <v>100</v>
      </c>
      <c r="D25" s="4" t="s">
        <v>101</v>
      </c>
      <c r="E25" s="4" t="s">
        <v>7</v>
      </c>
      <c r="F25" s="4"/>
      <c r="G25" s="4">
        <v>150640</v>
      </c>
      <c r="H25" s="4">
        <v>7362140</v>
      </c>
      <c r="I25" s="5">
        <f t="shared" si="0"/>
        <v>2.0461441917703276</v>
      </c>
    </row>
    <row r="26" spans="1:9">
      <c r="A26" s="6">
        <v>2564</v>
      </c>
      <c r="B26" s="2" t="s">
        <v>0</v>
      </c>
      <c r="C26" s="2" t="s">
        <v>100</v>
      </c>
      <c r="D26" s="2" t="s">
        <v>101</v>
      </c>
      <c r="E26" s="2" t="s">
        <v>7</v>
      </c>
      <c r="G26" s="2">
        <v>99458</v>
      </c>
      <c r="H26" s="2">
        <v>5816178</v>
      </c>
      <c r="I26" s="7">
        <f t="shared" si="0"/>
        <v>1.710023317718268</v>
      </c>
    </row>
    <row r="27" spans="1:9">
      <c r="A27" s="8">
        <v>2564</v>
      </c>
      <c r="B27" s="9" t="s">
        <v>5</v>
      </c>
      <c r="C27" s="9" t="s">
        <v>100</v>
      </c>
      <c r="D27" s="9" t="s">
        <v>101</v>
      </c>
      <c r="E27" s="9" t="s">
        <v>7</v>
      </c>
      <c r="F27" s="9"/>
      <c r="G27" s="9">
        <v>51182</v>
      </c>
      <c r="H27" s="9">
        <v>1545962</v>
      </c>
      <c r="I27" s="10">
        <f t="shared" si="0"/>
        <v>3.3106893959877408</v>
      </c>
    </row>
    <row r="28" spans="1:9">
      <c r="A28" s="3">
        <v>2564</v>
      </c>
      <c r="B28" s="4" t="s">
        <v>99</v>
      </c>
      <c r="C28" s="4" t="s">
        <v>100</v>
      </c>
      <c r="D28" s="4" t="s">
        <v>101</v>
      </c>
      <c r="E28" s="4" t="s">
        <v>9</v>
      </c>
      <c r="F28" s="4"/>
      <c r="G28" s="4">
        <v>219348</v>
      </c>
      <c r="H28" s="4">
        <v>8604359</v>
      </c>
      <c r="I28" s="5">
        <f t="shared" si="0"/>
        <v>2.5492660173756114</v>
      </c>
    </row>
    <row r="29" spans="1:9">
      <c r="A29" s="6">
        <v>2564</v>
      </c>
      <c r="B29" s="2" t="s">
        <v>0</v>
      </c>
      <c r="C29" s="2" t="s">
        <v>100</v>
      </c>
      <c r="D29" s="2" t="s">
        <v>101</v>
      </c>
      <c r="E29" s="2" t="s">
        <v>9</v>
      </c>
      <c r="G29" s="2">
        <v>165504</v>
      </c>
      <c r="H29" s="2">
        <v>6952681</v>
      </c>
      <c r="I29" s="7">
        <f t="shared" si="0"/>
        <v>2.3804342526285902</v>
      </c>
    </row>
    <row r="30" spans="1:9">
      <c r="A30" s="8">
        <v>2564</v>
      </c>
      <c r="B30" s="9" t="s">
        <v>5</v>
      </c>
      <c r="C30" s="9" t="s">
        <v>100</v>
      </c>
      <c r="D30" s="9" t="s">
        <v>101</v>
      </c>
      <c r="E30" s="9" t="s">
        <v>9</v>
      </c>
      <c r="F30" s="9"/>
      <c r="G30" s="9">
        <v>53844</v>
      </c>
      <c r="H30" s="9">
        <v>1651678</v>
      </c>
      <c r="I30" s="10">
        <f t="shared" si="0"/>
        <v>3.2599574493333447</v>
      </c>
    </row>
    <row r="31" spans="1:9">
      <c r="A31" s="3">
        <v>2564</v>
      </c>
      <c r="B31" s="4" t="s">
        <v>99</v>
      </c>
      <c r="C31" s="4" t="s">
        <v>100</v>
      </c>
      <c r="D31" s="4"/>
      <c r="E31" s="4" t="s">
        <v>99</v>
      </c>
      <c r="F31" s="14">
        <v>1</v>
      </c>
      <c r="G31" s="4">
        <v>40704</v>
      </c>
      <c r="H31" s="4">
        <v>1759572</v>
      </c>
      <c r="I31" s="5">
        <f t="shared" si="0"/>
        <v>2.3132898227523513</v>
      </c>
    </row>
    <row r="32" spans="1:9">
      <c r="A32" s="6">
        <v>2564</v>
      </c>
      <c r="B32" s="2" t="s">
        <v>99</v>
      </c>
      <c r="C32" s="2" t="s">
        <v>100</v>
      </c>
      <c r="E32" s="2" t="s">
        <v>99</v>
      </c>
      <c r="F32" s="19">
        <v>2</v>
      </c>
      <c r="G32" s="2">
        <v>20444</v>
      </c>
      <c r="H32" s="2">
        <v>830082</v>
      </c>
      <c r="I32" s="7">
        <f t="shared" si="0"/>
        <v>2.4628892085360241</v>
      </c>
    </row>
    <row r="33" spans="1:9">
      <c r="A33" s="6">
        <v>2564</v>
      </c>
      <c r="B33" s="2" t="s">
        <v>99</v>
      </c>
      <c r="C33" s="2" t="s">
        <v>100</v>
      </c>
      <c r="E33" s="2" t="s">
        <v>99</v>
      </c>
      <c r="F33" s="19">
        <v>3</v>
      </c>
      <c r="G33" s="2">
        <v>15236</v>
      </c>
      <c r="H33" s="2">
        <v>616241</v>
      </c>
      <c r="I33" s="7">
        <f t="shared" si="0"/>
        <v>2.472409333361461</v>
      </c>
    </row>
    <row r="34" spans="1:9">
      <c r="A34" s="6">
        <v>2564</v>
      </c>
      <c r="B34" s="2" t="s">
        <v>99</v>
      </c>
      <c r="C34" s="2" t="s">
        <v>100</v>
      </c>
      <c r="E34" s="2" t="s">
        <v>99</v>
      </c>
      <c r="F34" s="19">
        <v>4</v>
      </c>
      <c r="G34" s="2">
        <v>29393</v>
      </c>
      <c r="H34" s="2">
        <v>1528348</v>
      </c>
      <c r="I34" s="7">
        <f t="shared" si="0"/>
        <v>1.9231876509800123</v>
      </c>
    </row>
    <row r="35" spans="1:9">
      <c r="A35" s="6">
        <v>2564</v>
      </c>
      <c r="B35" s="2" t="s">
        <v>99</v>
      </c>
      <c r="C35" s="2" t="s">
        <v>100</v>
      </c>
      <c r="E35" s="2" t="s">
        <v>99</v>
      </c>
      <c r="F35" s="19">
        <v>5</v>
      </c>
      <c r="G35" s="2">
        <v>28842</v>
      </c>
      <c r="H35" s="2">
        <v>1104928</v>
      </c>
      <c r="I35" s="7">
        <f t="shared" si="0"/>
        <v>2.6103058298821282</v>
      </c>
    </row>
    <row r="36" spans="1:9">
      <c r="A36" s="6">
        <v>2564</v>
      </c>
      <c r="B36" s="2" t="s">
        <v>99</v>
      </c>
      <c r="C36" s="2" t="s">
        <v>100</v>
      </c>
      <c r="E36" s="2" t="s">
        <v>99</v>
      </c>
      <c r="F36" s="19">
        <v>6</v>
      </c>
      <c r="G36" s="2">
        <v>29244</v>
      </c>
      <c r="H36" s="2">
        <v>1950120</v>
      </c>
      <c r="I36" s="7">
        <f t="shared" si="0"/>
        <v>1.4996000246138699</v>
      </c>
    </row>
    <row r="37" spans="1:9">
      <c r="A37" s="6">
        <v>2564</v>
      </c>
      <c r="B37" s="2" t="s">
        <v>99</v>
      </c>
      <c r="C37" s="2" t="s">
        <v>100</v>
      </c>
      <c r="E37" s="2" t="s">
        <v>99</v>
      </c>
      <c r="F37" s="19">
        <v>7</v>
      </c>
      <c r="G37" s="2">
        <v>48895</v>
      </c>
      <c r="H37" s="2">
        <v>1242194</v>
      </c>
      <c r="I37" s="7">
        <f t="shared" si="0"/>
        <v>3.9361806609917616</v>
      </c>
    </row>
    <row r="38" spans="1:9">
      <c r="A38" s="6">
        <v>2564</v>
      </c>
      <c r="B38" s="2" t="s">
        <v>99</v>
      </c>
      <c r="C38" s="2" t="s">
        <v>100</v>
      </c>
      <c r="E38" s="2" t="s">
        <v>99</v>
      </c>
      <c r="F38" s="19">
        <v>8</v>
      </c>
      <c r="G38" s="2">
        <v>32918</v>
      </c>
      <c r="H38" s="2">
        <v>1163725</v>
      </c>
      <c r="I38" s="7">
        <f t="shared" si="0"/>
        <v>2.8286751595093342</v>
      </c>
    </row>
    <row r="39" spans="1:9">
      <c r="A39" s="6">
        <v>2564</v>
      </c>
      <c r="B39" s="2" t="s">
        <v>99</v>
      </c>
      <c r="C39" s="2" t="s">
        <v>100</v>
      </c>
      <c r="E39" s="2" t="s">
        <v>99</v>
      </c>
      <c r="F39" s="19">
        <v>9</v>
      </c>
      <c r="G39" s="2">
        <v>49168</v>
      </c>
      <c r="H39" s="2">
        <v>1423731</v>
      </c>
      <c r="I39" s="7">
        <f t="shared" si="0"/>
        <v>3.4534613631367161</v>
      </c>
    </row>
    <row r="40" spans="1:9">
      <c r="A40" s="6">
        <v>2564</v>
      </c>
      <c r="B40" s="2" t="s">
        <v>99</v>
      </c>
      <c r="C40" s="2" t="s">
        <v>100</v>
      </c>
      <c r="E40" s="2" t="s">
        <v>99</v>
      </c>
      <c r="F40" s="19">
        <v>10</v>
      </c>
      <c r="G40" s="2">
        <v>26826</v>
      </c>
      <c r="H40" s="2">
        <v>1008950</v>
      </c>
      <c r="I40" s="7">
        <f t="shared" si="0"/>
        <v>2.6588037068239259</v>
      </c>
    </row>
    <row r="41" spans="1:9">
      <c r="A41" s="6">
        <v>2564</v>
      </c>
      <c r="B41" s="2" t="s">
        <v>99</v>
      </c>
      <c r="C41" s="2" t="s">
        <v>100</v>
      </c>
      <c r="E41" s="2" t="s">
        <v>99</v>
      </c>
      <c r="F41" s="19">
        <v>11</v>
      </c>
      <c r="G41" s="2">
        <v>13567</v>
      </c>
      <c r="H41" s="2">
        <v>787127</v>
      </c>
      <c r="I41" s="7">
        <f t="shared" si="0"/>
        <v>1.7236100400570682</v>
      </c>
    </row>
    <row r="42" spans="1:9">
      <c r="A42" s="8">
        <v>2564</v>
      </c>
      <c r="B42" s="9" t="s">
        <v>99</v>
      </c>
      <c r="C42" s="9" t="s">
        <v>100</v>
      </c>
      <c r="D42" s="9"/>
      <c r="E42" s="9" t="s">
        <v>99</v>
      </c>
      <c r="F42" s="15">
        <v>12</v>
      </c>
      <c r="G42" s="9">
        <v>9344</v>
      </c>
      <c r="H42" s="9">
        <v>466370</v>
      </c>
      <c r="I42" s="10">
        <f t="shared" si="0"/>
        <v>2.0035594056221453</v>
      </c>
    </row>
  </sheetData>
  <sheetProtection algorithmName="SHA-512" hashValue="/9ZWRpjjflIHe/fvwbhmN0q1T0dWnVGf+OXXqqeRMFRyxI0c9ugSeMKY1azJbZW8UEKtpluyo8msXlb7mu//ww==" saltValue="JHgh3eNWJDF7wjS3LaNGr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2" t="s">
        <v>98</v>
      </c>
    </row>
    <row r="2" spans="1:1">
      <c r="A2" s="2" t="s">
        <v>96</v>
      </c>
    </row>
    <row r="4" spans="1:1">
      <c r="A4" s="22" t="s">
        <v>97</v>
      </c>
    </row>
    <row r="5" spans="1:1">
      <c r="A5" s="2" t="s">
        <v>105</v>
      </c>
    </row>
    <row r="6" spans="1:1">
      <c r="A6" s="2" t="s">
        <v>103</v>
      </c>
    </row>
  </sheetData>
  <sheetProtection algorithmName="SHA-512" hashValue="J3p+D5Yb2dPhdV93XvpFZBzt82RMdcMhzy+Rs9gUMNuQchXAH4lVburv5Lb1jm7UcDMoQtLc5kl49mCP5L1ZkA==" saltValue="8SfiwLJb8+LwbgDgeFqg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เริ่มดื่มใน 12 เดือน</vt:lpstr>
      <vt:lpstr>เริ่มดื่มใน 12 เดือน(ภาพรวม)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2024-04-14T09:54:56Z</dcterms:modified>
</cp:coreProperties>
</file>